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5\Statistik\"/>
    </mc:Choice>
  </mc:AlternateContent>
  <xr:revisionPtr revIDLastSave="0" documentId="13_ncr:1_{6BAC8771-B2CC-4205-BACF-69A9B311C0C2}" xr6:coauthVersionLast="36" xr6:coauthVersionMax="47" xr10:uidLastSave="{00000000-0000-0000-0000-000000000000}"/>
  <bookViews>
    <workbookView xWindow="0" yWindow="0" windowWidth="28800" windowHeight="13425" tabRatio="598" xr2:uid="{00000000-000D-0000-FFFF-FFFF00000000}"/>
  </bookViews>
  <sheets>
    <sheet name="Statistik 2 (ohne S1-Formeln)" sheetId="5" r:id="rId1"/>
  </sheets>
  <definedNames>
    <definedName name="_xlnm.Print_Area" localSheetId="0">'Statistik 2 (ohne S1-Formeln)'!$A$1:$AT$36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28" i="5" l="1"/>
  <c r="AN28" i="5"/>
  <c r="AM28" i="5"/>
  <c r="AL28" i="5"/>
  <c r="AK28" i="5"/>
  <c r="AJ28" i="5"/>
  <c r="AI28" i="5"/>
  <c r="AH28" i="5"/>
  <c r="AG28" i="5"/>
  <c r="AF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AT27" i="5"/>
  <c r="AS27" i="5"/>
  <c r="AR27" i="5"/>
  <c r="AQ27" i="5"/>
  <c r="AP27" i="5"/>
  <c r="AD27" i="5"/>
  <c r="AC27" i="5"/>
  <c r="AB27" i="5"/>
  <c r="AA27" i="5"/>
  <c r="AT26" i="5"/>
  <c r="AS26" i="5"/>
  <c r="AR26" i="5"/>
  <c r="AQ26" i="5"/>
  <c r="AP26" i="5"/>
  <c r="AE26" i="5"/>
  <c r="AD26" i="5"/>
  <c r="AC26" i="5"/>
  <c r="AB26" i="5"/>
  <c r="AA26" i="5"/>
  <c r="AT25" i="5"/>
  <c r="AS25" i="5"/>
  <c r="AR25" i="5"/>
  <c r="AQ25" i="5"/>
  <c r="AP25" i="5"/>
  <c r="AE25" i="5"/>
  <c r="AD25" i="5"/>
  <c r="AC25" i="5"/>
  <c r="AB25" i="5"/>
  <c r="AA25" i="5"/>
  <c r="AT24" i="5"/>
  <c r="AS24" i="5"/>
  <c r="AR24" i="5"/>
  <c r="AQ24" i="5"/>
  <c r="AP24" i="5"/>
  <c r="AD24" i="5"/>
  <c r="AC24" i="5"/>
  <c r="AB24" i="5"/>
  <c r="AA24" i="5"/>
  <c r="AT23" i="5"/>
  <c r="AS23" i="5"/>
  <c r="AR23" i="5"/>
  <c r="AQ23" i="5"/>
  <c r="AP23" i="5"/>
  <c r="AE23" i="5"/>
  <c r="AD23" i="5"/>
  <c r="AC23" i="5"/>
  <c r="AB23" i="5"/>
  <c r="AA23" i="5"/>
  <c r="AT22" i="5"/>
  <c r="AS22" i="5"/>
  <c r="AR22" i="5"/>
  <c r="AQ22" i="5"/>
  <c r="AP22" i="5"/>
  <c r="AE22" i="5"/>
  <c r="AD22" i="5"/>
  <c r="AC22" i="5"/>
  <c r="AB22" i="5"/>
  <c r="AA22" i="5"/>
  <c r="AT21" i="5"/>
  <c r="AS21" i="5"/>
  <c r="AR21" i="5"/>
  <c r="AQ21" i="5"/>
  <c r="AP21" i="5"/>
  <c r="AE21" i="5"/>
  <c r="AD21" i="5"/>
  <c r="AC21" i="5"/>
  <c r="AB21" i="5"/>
  <c r="AA21" i="5"/>
  <c r="AT20" i="5"/>
  <c r="AS20" i="5"/>
  <c r="AR20" i="5"/>
  <c r="AQ20" i="5"/>
  <c r="AP20" i="5"/>
  <c r="AE20" i="5"/>
  <c r="AD20" i="5"/>
  <c r="AC20" i="5"/>
  <c r="AB20" i="5"/>
  <c r="AA20" i="5"/>
  <c r="AT19" i="5"/>
  <c r="AS19" i="5"/>
  <c r="AR19" i="5"/>
  <c r="AQ19" i="5"/>
  <c r="AP19" i="5"/>
  <c r="AD19" i="5"/>
  <c r="AC19" i="5"/>
  <c r="AB19" i="5"/>
  <c r="AA19" i="5"/>
  <c r="AT18" i="5"/>
  <c r="AS18" i="5"/>
  <c r="AR18" i="5"/>
  <c r="AQ18" i="5"/>
  <c r="AP18" i="5"/>
  <c r="AE18" i="5"/>
  <c r="AD18" i="5"/>
  <c r="AC18" i="5"/>
  <c r="AB18" i="5"/>
  <c r="AA18" i="5"/>
  <c r="AT17" i="5"/>
  <c r="AS17" i="5"/>
  <c r="AR17" i="5"/>
  <c r="AQ17" i="5"/>
  <c r="AP17" i="5"/>
  <c r="AD17" i="5"/>
  <c r="AC17" i="5"/>
  <c r="AB17" i="5"/>
  <c r="AA17" i="5"/>
  <c r="AT16" i="5"/>
  <c r="AS16" i="5"/>
  <c r="AR16" i="5"/>
  <c r="AQ16" i="5"/>
  <c r="AP16" i="5"/>
  <c r="AE16" i="5"/>
  <c r="AD16" i="5"/>
  <c r="AC16" i="5"/>
  <c r="AB16" i="5"/>
  <c r="AA16" i="5"/>
  <c r="AT15" i="5"/>
  <c r="AS15" i="5"/>
  <c r="AR15" i="5"/>
  <c r="AQ15" i="5"/>
  <c r="AP15" i="5"/>
  <c r="AE15" i="5"/>
  <c r="AD15" i="5"/>
  <c r="AC15" i="5"/>
  <c r="AB15" i="5"/>
  <c r="AA15" i="5"/>
  <c r="AT14" i="5"/>
  <c r="AS14" i="5"/>
  <c r="AR14" i="5"/>
  <c r="AQ14" i="5"/>
  <c r="AQ28" i="5" s="1"/>
  <c r="AP14" i="5"/>
  <c r="AE14" i="5"/>
  <c r="AD14" i="5"/>
  <c r="AC14" i="5"/>
  <c r="AB14" i="5"/>
  <c r="AA14" i="5"/>
  <c r="AT13" i="5"/>
  <c r="AS13" i="5"/>
  <c r="AR13" i="5"/>
  <c r="AQ13" i="5"/>
  <c r="AP13" i="5"/>
  <c r="AE13" i="5"/>
  <c r="AD13" i="5"/>
  <c r="AC13" i="5"/>
  <c r="AB13" i="5"/>
  <c r="AA13" i="5"/>
  <c r="AT12" i="5"/>
  <c r="AS12" i="5"/>
  <c r="AR12" i="5"/>
  <c r="AQ12" i="5"/>
  <c r="AP12" i="5"/>
  <c r="AE12" i="5"/>
  <c r="AE28" i="5" s="1"/>
  <c r="AD12" i="5"/>
  <c r="AC12" i="5"/>
  <c r="AB12" i="5"/>
  <c r="AA12" i="5"/>
  <c r="AA28" i="5" s="1"/>
  <c r="C28" i="5"/>
  <c r="AT11" i="5"/>
  <c r="AT28" i="5" s="1"/>
  <c r="AS11" i="5"/>
  <c r="AS28" i="5" s="1"/>
  <c r="AR11" i="5"/>
  <c r="AR28" i="5" s="1"/>
  <c r="AQ11" i="5"/>
  <c r="AP11" i="5"/>
  <c r="AP28" i="5" s="1"/>
  <c r="AE11" i="5"/>
  <c r="AD11" i="5"/>
  <c r="AD28" i="5" s="1"/>
  <c r="AC11" i="5"/>
  <c r="AC28" i="5" s="1"/>
  <c r="AB11" i="5"/>
  <c r="AB28" i="5" s="1"/>
  <c r="AA11" i="5"/>
  <c r="F28" i="5"/>
  <c r="E28" i="5"/>
  <c r="D28" i="5"/>
  <c r="B28" i="5"/>
  <c r="D30" i="5" s="1"/>
</calcChain>
</file>

<file path=xl/sharedStrings.xml><?xml version="1.0" encoding="utf-8"?>
<sst xmlns="http://schemas.openxmlformats.org/spreadsheetml/2006/main" count="82" uniqueCount="40">
  <si>
    <t>Gesamt</t>
  </si>
  <si>
    <t>weibl.</t>
  </si>
  <si>
    <t>gesamt</t>
  </si>
  <si>
    <t>Gesamtzahl</t>
  </si>
  <si>
    <t>Angaben zur Dienstdauer</t>
  </si>
  <si>
    <t>zwischen 6 und 11 Monate</t>
  </si>
  <si>
    <t>12 Monate</t>
  </si>
  <si>
    <t>über 12 Monate</t>
  </si>
  <si>
    <t>Bayern</t>
  </si>
  <si>
    <t>Berlin</t>
  </si>
  <si>
    <t>Brandenburg</t>
  </si>
  <si>
    <t>Bremen</t>
  </si>
  <si>
    <t>Hamburg</t>
  </si>
  <si>
    <t>Hessen</t>
  </si>
  <si>
    <t>NRW</t>
  </si>
  <si>
    <t>Saarland</t>
  </si>
  <si>
    <t>Sachsen</t>
  </si>
  <si>
    <t>Thüringen</t>
  </si>
  <si>
    <t xml:space="preserve">männl. </t>
  </si>
  <si>
    <t>divers</t>
  </si>
  <si>
    <t>Angaben zu Voll-/Teilzeit</t>
  </si>
  <si>
    <t>Dienst in Vollzeit</t>
  </si>
  <si>
    <r>
      <t>über 18 und bis 24 Monate</t>
    </r>
    <r>
      <rPr>
        <b/>
        <vertAlign val="superscript"/>
        <sz val="14"/>
        <color indexed="8"/>
        <rFont val="Arial"/>
        <family val="2"/>
      </rPr>
      <t>2</t>
    </r>
  </si>
  <si>
    <r>
      <t>Dienst in Teilzeit</t>
    </r>
    <r>
      <rPr>
        <b/>
        <vertAlign val="superscript"/>
        <sz val="14"/>
        <color indexed="8"/>
        <rFont val="Arial"/>
        <family val="2"/>
      </rPr>
      <t>3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</si>
  <si>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Dienst nach § 8 JFDG, bitte Konzept zu dem Projekt einreichen, sofern dieses nicht schon im BMFSFJ vorliegt.</t>
    </r>
  </si>
  <si>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Dienst gemäß Freiwilligendiensteteilzeitgesetz vom 10.05.2019</t>
    </r>
  </si>
  <si>
    <t>insgesamt</t>
  </si>
  <si>
    <t>Kontrollsumme:</t>
  </si>
  <si>
    <t>Niedersachsen</t>
  </si>
  <si>
    <t>Rheinland-Pfalz</t>
  </si>
  <si>
    <t>Schleswig-Holstein</t>
  </si>
  <si>
    <t>Schleswig-H. Ausland</t>
  </si>
  <si>
    <t>Mecklenburg-Vorpom.</t>
  </si>
  <si>
    <t>ohne Angabe</t>
  </si>
  <si>
    <t>Baden-Württemberg</t>
  </si>
  <si>
    <t>Vollzeit &amp; Teilzeit (Kontrollzahlen)</t>
  </si>
  <si>
    <t>Jahrgang 2025/2026 FÖJ In- und Ausland</t>
  </si>
  <si>
    <t>Statistische Angaben zum Stichtag: 01.12.2025</t>
  </si>
  <si>
    <t>Sachsen-Anhalt</t>
  </si>
  <si>
    <t>Allgemeine Angaben (Alle Angaben zu Dienstdauer sowie Dienstzeit  beziehen sich auf die Gesamtzahl der Freiwilligen zum Stichtag 01.12. und nicht nur auf die Neuzugänge.)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</si>
</sst>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vertAlign val="superscript"/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sz val="14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vertAlign val="superscript"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88">
    <xf numFmtId="0" fontId="0" fillId="0" borderId="0" xfId="0"/>
    <xf numFmtId="0" fontId="10" fillId="0" borderId="0" xfId="0" applyFont="1"/>
    <xf numFmtId="0" fontId="10" fillId="0" borderId="0" xfId="0" applyFont="1" applyBorder="1"/>
    <xf numFmtId="3" fontId="6" fillId="3" borderId="4" xfId="0" applyNumberFormat="1" applyFont="1" applyFill="1" applyBorder="1" applyAlignment="1">
      <alignment vertical="top" wrapText="1"/>
    </xf>
    <xf numFmtId="3" fontId="10" fillId="3" borderId="8" xfId="0" applyNumberFormat="1" applyFont="1" applyFill="1" applyBorder="1" applyAlignment="1">
      <alignment vertical="top"/>
    </xf>
    <xf numFmtId="3" fontId="6" fillId="3" borderId="1" xfId="0" applyNumberFormat="1" applyFont="1" applyFill="1" applyBorder="1" applyAlignment="1">
      <alignment vertical="top"/>
    </xf>
    <xf numFmtId="3" fontId="10" fillId="3" borderId="10" xfId="0" applyNumberFormat="1" applyFont="1" applyFill="1" applyBorder="1" applyAlignment="1">
      <alignment vertical="top"/>
    </xf>
    <xf numFmtId="3" fontId="10" fillId="3" borderId="12" xfId="0" applyNumberFormat="1" applyFont="1" applyFill="1" applyBorder="1" applyAlignment="1">
      <alignment vertical="top"/>
    </xf>
    <xf numFmtId="3" fontId="10" fillId="3" borderId="13" xfId="0" applyNumberFormat="1" applyFont="1" applyFill="1" applyBorder="1" applyAlignment="1">
      <alignment vertical="top"/>
    </xf>
    <xf numFmtId="3" fontId="10" fillId="3" borderId="15" xfId="0" applyNumberFormat="1" applyFont="1" applyFill="1" applyBorder="1" applyAlignment="1">
      <alignment vertical="top"/>
    </xf>
    <xf numFmtId="3" fontId="10" fillId="3" borderId="16" xfId="0" applyNumberFormat="1" applyFont="1" applyFill="1" applyBorder="1" applyAlignment="1">
      <alignment vertical="top" wrapText="1"/>
    </xf>
    <xf numFmtId="3" fontId="10" fillId="3" borderId="17" xfId="0" applyNumberFormat="1" applyFont="1" applyFill="1" applyBorder="1" applyAlignment="1">
      <alignment vertical="top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0" xfId="0" applyFont="1"/>
    <xf numFmtId="0" fontId="17" fillId="0" borderId="0" xfId="0" applyFont="1"/>
    <xf numFmtId="0" fontId="0" fillId="0" borderId="0" xfId="0" applyFont="1"/>
    <xf numFmtId="0" fontId="6" fillId="0" borderId="0" xfId="0" applyFont="1" applyFill="1" applyBorder="1" applyAlignment="1">
      <alignment vertical="top"/>
    </xf>
    <xf numFmtId="0" fontId="0" fillId="0" borderId="0" xfId="0" applyFill="1"/>
    <xf numFmtId="3" fontId="10" fillId="5" borderId="12" xfId="0" applyNumberFormat="1" applyFont="1" applyFill="1" applyBorder="1" applyAlignment="1">
      <alignment vertical="top"/>
    </xf>
    <xf numFmtId="3" fontId="10" fillId="5" borderId="13" xfId="0" applyNumberFormat="1" applyFont="1" applyFill="1" applyBorder="1" applyAlignment="1">
      <alignment vertical="top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0" fillId="0" borderId="0" xfId="0" applyFont="1"/>
    <xf numFmtId="0" fontId="3" fillId="0" borderId="0" xfId="0" applyFont="1"/>
    <xf numFmtId="0" fontId="3" fillId="0" borderId="0" xfId="0" applyFont="1" applyBorder="1"/>
    <xf numFmtId="3" fontId="6" fillId="0" borderId="0" xfId="0" applyNumberFormat="1" applyFont="1" applyFill="1" applyBorder="1" applyAlignment="1">
      <alignment vertical="top"/>
    </xf>
    <xf numFmtId="43" fontId="4" fillId="0" borderId="0" xfId="4" applyFont="1" applyFill="1"/>
    <xf numFmtId="43" fontId="0" fillId="0" borderId="0" xfId="4" applyFont="1" applyFill="1"/>
    <xf numFmtId="0" fontId="19" fillId="5" borderId="3" xfId="0" applyFont="1" applyFill="1" applyBorder="1" applyAlignment="1">
      <alignment horizontal="center"/>
    </xf>
    <xf numFmtId="3" fontId="10" fillId="5" borderId="16" xfId="0" applyNumberFormat="1" applyFont="1" applyFill="1" applyBorder="1" applyAlignment="1">
      <alignment vertical="top" wrapText="1"/>
    </xf>
    <xf numFmtId="3" fontId="10" fillId="5" borderId="17" xfId="0" applyNumberFormat="1" applyFont="1" applyFill="1" applyBorder="1" applyAlignment="1">
      <alignment vertical="top" wrapText="1"/>
    </xf>
    <xf numFmtId="3" fontId="10" fillId="5" borderId="12" xfId="0" applyNumberFormat="1" applyFont="1" applyFill="1" applyBorder="1" applyAlignment="1">
      <alignment vertical="top" wrapText="1"/>
    </xf>
    <xf numFmtId="3" fontId="10" fillId="5" borderId="13" xfId="0" applyNumberFormat="1" applyFont="1" applyFill="1" applyBorder="1" applyAlignment="1">
      <alignment vertical="top" wrapText="1"/>
    </xf>
    <xf numFmtId="3" fontId="6" fillId="6" borderId="1" xfId="0" applyNumberFormat="1" applyFont="1" applyFill="1" applyBorder="1" applyAlignment="1">
      <alignment vertical="top"/>
    </xf>
    <xf numFmtId="3" fontId="10" fillId="6" borderId="12" xfId="0" applyNumberFormat="1" applyFont="1" applyFill="1" applyBorder="1" applyAlignment="1">
      <alignment vertical="top"/>
    </xf>
    <xf numFmtId="3" fontId="10" fillId="6" borderId="13" xfId="0" applyNumberFormat="1" applyFont="1" applyFill="1" applyBorder="1" applyAlignment="1">
      <alignment vertical="top"/>
    </xf>
    <xf numFmtId="3" fontId="10" fillId="5" borderId="10" xfId="0" applyNumberFormat="1" applyFont="1" applyFill="1" applyBorder="1" applyAlignment="1">
      <alignment vertical="top"/>
    </xf>
    <xf numFmtId="3" fontId="6" fillId="5" borderId="1" xfId="0" applyNumberFormat="1" applyFont="1" applyFill="1" applyBorder="1" applyAlignment="1">
      <alignment vertical="top"/>
    </xf>
    <xf numFmtId="3" fontId="10" fillId="5" borderId="8" xfId="0" applyNumberFormat="1" applyFont="1" applyFill="1" applyBorder="1" applyAlignment="1">
      <alignment vertical="top"/>
    </xf>
    <xf numFmtId="3" fontId="10" fillId="5" borderId="15" xfId="0" applyNumberFormat="1" applyFont="1" applyFill="1" applyBorder="1" applyAlignment="1">
      <alignment vertical="top"/>
    </xf>
    <xf numFmtId="0" fontId="0" fillId="5" borderId="0" xfId="0" applyFill="1"/>
    <xf numFmtId="3" fontId="10" fillId="6" borderId="12" xfId="0" applyNumberFormat="1" applyFont="1" applyFill="1" applyBorder="1" applyAlignment="1">
      <alignment vertical="top" wrapText="1"/>
    </xf>
    <xf numFmtId="3" fontId="10" fillId="6" borderId="13" xfId="0" applyNumberFormat="1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/>
    </xf>
    <xf numFmtId="3" fontId="10" fillId="3" borderId="18" xfId="0" applyNumberFormat="1" applyFont="1" applyFill="1" applyBorder="1" applyAlignment="1">
      <alignment vertical="top" wrapText="1"/>
    </xf>
    <xf numFmtId="3" fontId="10" fillId="6" borderId="15" xfId="0" applyNumberFormat="1" applyFont="1" applyFill="1" applyBorder="1" applyAlignment="1">
      <alignment vertical="top"/>
    </xf>
    <xf numFmtId="3" fontId="14" fillId="3" borderId="14" xfId="0" applyNumberFormat="1" applyFont="1" applyFill="1" applyBorder="1" applyAlignment="1">
      <alignment vertical="top"/>
    </xf>
    <xf numFmtId="3" fontId="14" fillId="6" borderId="14" xfId="0" applyNumberFormat="1" applyFont="1" applyFill="1" applyBorder="1" applyAlignment="1">
      <alignment vertical="top"/>
    </xf>
    <xf numFmtId="3" fontId="14" fillId="3" borderId="15" xfId="0" applyNumberFormat="1" applyFont="1" applyFill="1" applyBorder="1" applyAlignment="1">
      <alignment vertical="top"/>
    </xf>
    <xf numFmtId="3" fontId="14" fillId="3" borderId="12" xfId="0" applyNumberFormat="1" applyFont="1" applyFill="1" applyBorder="1" applyAlignment="1">
      <alignment vertical="top"/>
    </xf>
    <xf numFmtId="3" fontId="10" fillId="6" borderId="10" xfId="0" applyNumberFormat="1" applyFont="1" applyFill="1" applyBorder="1" applyAlignment="1">
      <alignment vertical="top"/>
    </xf>
    <xf numFmtId="3" fontId="6" fillId="6" borderId="4" xfId="0" applyNumberFormat="1" applyFont="1" applyFill="1" applyBorder="1" applyAlignment="1">
      <alignment vertical="top" wrapText="1"/>
    </xf>
    <xf numFmtId="3" fontId="6" fillId="6" borderId="1" xfId="0" applyNumberFormat="1" applyFont="1" applyFill="1" applyBorder="1" applyAlignment="1">
      <alignment vertical="top" wrapText="1"/>
    </xf>
    <xf numFmtId="3" fontId="14" fillId="6" borderId="12" xfId="0" applyNumberFormat="1" applyFont="1" applyFill="1" applyBorder="1" applyAlignment="1">
      <alignment vertical="top"/>
    </xf>
    <xf numFmtId="3" fontId="14" fillId="6" borderId="15" xfId="0" applyNumberFormat="1" applyFont="1" applyFill="1" applyBorder="1" applyAlignment="1">
      <alignment vertical="top"/>
    </xf>
    <xf numFmtId="0" fontId="0" fillId="6" borderId="0" xfId="0" applyFill="1"/>
    <xf numFmtId="3" fontId="7" fillId="6" borderId="1" xfId="0" applyNumberFormat="1" applyFont="1" applyFill="1" applyBorder="1" applyAlignment="1">
      <alignment vertical="top"/>
    </xf>
    <xf numFmtId="3" fontId="9" fillId="6" borderId="12" xfId="0" applyNumberFormat="1" applyFont="1" applyFill="1" applyBorder="1" applyAlignment="1">
      <alignment vertical="top"/>
    </xf>
    <xf numFmtId="3" fontId="9" fillId="6" borderId="13" xfId="0" applyNumberFormat="1" applyFont="1" applyFill="1" applyBorder="1" applyAlignment="1">
      <alignment vertical="top"/>
    </xf>
    <xf numFmtId="3" fontId="10" fillId="6" borderId="11" xfId="0" applyNumberFormat="1" applyFont="1" applyFill="1" applyBorder="1" applyAlignment="1">
      <alignment vertical="top"/>
    </xf>
    <xf numFmtId="3" fontId="10" fillId="6" borderId="8" xfId="0" applyNumberFormat="1" applyFont="1" applyFill="1" applyBorder="1" applyAlignment="1">
      <alignment vertical="top"/>
    </xf>
    <xf numFmtId="3" fontId="10" fillId="6" borderId="15" xfId="0" applyNumberFormat="1" applyFont="1" applyFill="1" applyBorder="1" applyAlignment="1">
      <alignment vertical="top" wrapText="1"/>
    </xf>
    <xf numFmtId="3" fontId="6" fillId="5" borderId="1" xfId="0" applyNumberFormat="1" applyFont="1" applyFill="1" applyBorder="1" applyAlignment="1">
      <alignment vertical="top" wrapText="1"/>
    </xf>
    <xf numFmtId="3" fontId="10" fillId="5" borderId="15" xfId="0" applyNumberFormat="1" applyFont="1" applyFill="1" applyBorder="1" applyAlignment="1">
      <alignment vertical="top" wrapText="1"/>
    </xf>
    <xf numFmtId="3" fontId="14" fillId="5" borderId="14" xfId="0" applyNumberFormat="1" applyFont="1" applyFill="1" applyBorder="1" applyAlignment="1">
      <alignment vertical="top"/>
    </xf>
    <xf numFmtId="3" fontId="14" fillId="5" borderId="12" xfId="0" applyNumberFormat="1" applyFont="1" applyFill="1" applyBorder="1" applyAlignment="1">
      <alignment vertical="top"/>
    </xf>
    <xf numFmtId="3" fontId="14" fillId="5" borderId="15" xfId="0" applyNumberFormat="1" applyFont="1" applyFill="1" applyBorder="1" applyAlignment="1">
      <alignment vertical="top"/>
    </xf>
    <xf numFmtId="3" fontId="10" fillId="6" borderId="19" xfId="0" applyNumberFormat="1" applyFont="1" applyFill="1" applyBorder="1" applyAlignment="1">
      <alignment vertical="top"/>
    </xf>
    <xf numFmtId="3" fontId="9" fillId="6" borderId="15" xfId="0" applyNumberFormat="1" applyFont="1" applyFill="1" applyBorder="1" applyAlignment="1">
      <alignment vertical="top"/>
    </xf>
    <xf numFmtId="3" fontId="10" fillId="5" borderId="18" xfId="0" applyNumberFormat="1" applyFont="1" applyFill="1" applyBorder="1" applyAlignment="1">
      <alignment vertical="top" wrapText="1"/>
    </xf>
    <xf numFmtId="3" fontId="14" fillId="6" borderId="16" xfId="0" applyNumberFormat="1" applyFont="1" applyFill="1" applyBorder="1" applyAlignment="1">
      <alignment vertical="top"/>
    </xf>
    <xf numFmtId="0" fontId="19" fillId="3" borderId="3" xfId="0" applyFont="1" applyFill="1" applyBorder="1" applyAlignment="1">
      <alignment horizontal="center" wrapText="1"/>
    </xf>
    <xf numFmtId="0" fontId="19" fillId="5" borderId="23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 wrapText="1"/>
    </xf>
    <xf numFmtId="3" fontId="6" fillId="6" borderId="23" xfId="0" applyNumberFormat="1" applyFont="1" applyFill="1" applyBorder="1" applyAlignment="1">
      <alignment vertical="top" wrapText="1"/>
    </xf>
    <xf numFmtId="3" fontId="10" fillId="6" borderId="25" xfId="0" applyNumberFormat="1" applyFont="1" applyFill="1" applyBorder="1" applyAlignment="1">
      <alignment vertical="top" wrapText="1"/>
    </xf>
    <xf numFmtId="3" fontId="6" fillId="5" borderId="26" xfId="0" applyNumberFormat="1" applyFont="1" applyFill="1" applyBorder="1" applyAlignment="1">
      <alignment vertical="top"/>
    </xf>
    <xf numFmtId="3" fontId="10" fillId="5" borderId="25" xfId="0" applyNumberFormat="1" applyFont="1" applyFill="1" applyBorder="1" applyAlignment="1">
      <alignment vertical="top"/>
    </xf>
    <xf numFmtId="3" fontId="6" fillId="6" borderId="26" xfId="0" applyNumberFormat="1" applyFont="1" applyFill="1" applyBorder="1" applyAlignment="1">
      <alignment vertical="top"/>
    </xf>
    <xf numFmtId="3" fontId="10" fillId="6" borderId="25" xfId="0" applyNumberFormat="1" applyFont="1" applyFill="1" applyBorder="1" applyAlignment="1">
      <alignment vertical="top"/>
    </xf>
    <xf numFmtId="3" fontId="6" fillId="6" borderId="26" xfId="0" applyNumberFormat="1" applyFont="1" applyFill="1" applyBorder="1" applyAlignment="1">
      <alignment vertical="top" wrapText="1"/>
    </xf>
    <xf numFmtId="3" fontId="6" fillId="5" borderId="26" xfId="0" applyNumberFormat="1" applyFont="1" applyFill="1" applyBorder="1" applyAlignment="1">
      <alignment vertical="top" wrapText="1"/>
    </xf>
    <xf numFmtId="3" fontId="10" fillId="5" borderId="25" xfId="0" applyNumberFormat="1" applyFont="1" applyFill="1" applyBorder="1" applyAlignment="1">
      <alignment vertical="top" wrapText="1"/>
    </xf>
    <xf numFmtId="3" fontId="6" fillId="2" borderId="28" xfId="0" applyNumberFormat="1" applyFont="1" applyFill="1" applyBorder="1" applyAlignment="1">
      <alignment vertical="top"/>
    </xf>
    <xf numFmtId="3" fontId="6" fillId="2" borderId="34" xfId="0" applyNumberFormat="1" applyFont="1" applyFill="1" applyBorder="1" applyAlignment="1">
      <alignment vertical="top"/>
    </xf>
    <xf numFmtId="3" fontId="6" fillId="2" borderId="36" xfId="0" applyNumberFormat="1" applyFont="1" applyFill="1" applyBorder="1" applyAlignment="1">
      <alignment vertical="top"/>
    </xf>
    <xf numFmtId="3" fontId="6" fillId="2" borderId="38" xfId="0" applyNumberFormat="1" applyFont="1" applyFill="1" applyBorder="1" applyAlignment="1">
      <alignment vertical="top"/>
    </xf>
    <xf numFmtId="3" fontId="6" fillId="2" borderId="35" xfId="0" applyNumberFormat="1" applyFont="1" applyFill="1" applyBorder="1" applyAlignment="1">
      <alignment vertical="top"/>
    </xf>
    <xf numFmtId="0" fontId="10" fillId="3" borderId="23" xfId="0" applyFont="1" applyFill="1" applyBorder="1" applyAlignment="1">
      <alignment horizontal="center"/>
    </xf>
    <xf numFmtId="3" fontId="6" fillId="3" borderId="23" xfId="0" applyNumberFormat="1" applyFont="1" applyFill="1" applyBorder="1" applyAlignment="1">
      <alignment vertical="top" wrapText="1"/>
    </xf>
    <xf numFmtId="3" fontId="6" fillId="3" borderId="26" xfId="0" applyNumberFormat="1" applyFont="1" applyFill="1" applyBorder="1" applyAlignment="1">
      <alignment vertical="top"/>
    </xf>
    <xf numFmtId="3" fontId="6" fillId="6" borderId="42" xfId="0" applyNumberFormat="1" applyFont="1" applyFill="1" applyBorder="1" applyAlignment="1">
      <alignment vertical="top"/>
    </xf>
    <xf numFmtId="3" fontId="6" fillId="3" borderId="42" xfId="0" applyNumberFormat="1" applyFont="1" applyFill="1" applyBorder="1" applyAlignment="1">
      <alignment vertical="top"/>
    </xf>
    <xf numFmtId="0" fontId="19" fillId="3" borderId="23" xfId="0" applyFont="1" applyFill="1" applyBorder="1" applyAlignment="1">
      <alignment horizontal="center"/>
    </xf>
    <xf numFmtId="3" fontId="10" fillId="3" borderId="43" xfId="0" applyNumberFormat="1" applyFont="1" applyFill="1" applyBorder="1" applyAlignment="1">
      <alignment vertical="top" wrapText="1"/>
    </xf>
    <xf numFmtId="3" fontId="7" fillId="6" borderId="26" xfId="0" applyNumberFormat="1" applyFont="1" applyFill="1" applyBorder="1" applyAlignment="1">
      <alignment vertical="top"/>
    </xf>
    <xf numFmtId="3" fontId="9" fillId="6" borderId="25" xfId="0" applyNumberFormat="1" applyFont="1" applyFill="1" applyBorder="1" applyAlignment="1">
      <alignment vertical="top"/>
    </xf>
    <xf numFmtId="3" fontId="10" fillId="3" borderId="25" xfId="0" applyNumberFormat="1" applyFont="1" applyFill="1" applyBorder="1" applyAlignment="1">
      <alignment vertical="top"/>
    </xf>
    <xf numFmtId="3" fontId="6" fillId="5" borderId="42" xfId="0" applyNumberFormat="1" applyFont="1" applyFill="1" applyBorder="1" applyAlignment="1">
      <alignment vertical="top"/>
    </xf>
    <xf numFmtId="3" fontId="10" fillId="5" borderId="43" xfId="0" applyNumberFormat="1" applyFont="1" applyFill="1" applyBorder="1" applyAlignment="1">
      <alignment vertical="top" wrapText="1"/>
    </xf>
    <xf numFmtId="3" fontId="10" fillId="6" borderId="44" xfId="0" applyNumberFormat="1" applyFont="1" applyFill="1" applyBorder="1" applyAlignment="1">
      <alignment vertical="top"/>
    </xf>
    <xf numFmtId="3" fontId="6" fillId="2" borderId="45" xfId="0" applyNumberFormat="1" applyFont="1" applyFill="1" applyBorder="1" applyAlignment="1">
      <alignment vertical="top"/>
    </xf>
    <xf numFmtId="3" fontId="6" fillId="2" borderId="46" xfId="0" applyNumberFormat="1" applyFont="1" applyFill="1" applyBorder="1" applyAlignment="1">
      <alignment vertical="top"/>
    </xf>
    <xf numFmtId="3" fontId="6" fillId="5" borderId="23" xfId="0" applyNumberFormat="1" applyFont="1" applyFill="1" applyBorder="1" applyAlignment="1">
      <alignment vertical="top" wrapText="1"/>
    </xf>
    <xf numFmtId="3" fontId="10" fillId="6" borderId="26" xfId="0" applyNumberFormat="1" applyFont="1" applyFill="1" applyBorder="1" applyAlignment="1">
      <alignment vertical="top"/>
    </xf>
    <xf numFmtId="3" fontId="6" fillId="2" borderId="47" xfId="0" applyNumberFormat="1" applyFont="1" applyFill="1" applyBorder="1" applyAlignment="1">
      <alignment vertical="top"/>
    </xf>
    <xf numFmtId="0" fontId="19" fillId="3" borderId="48" xfId="0" applyFont="1" applyFill="1" applyBorder="1"/>
    <xf numFmtId="0" fontId="10" fillId="6" borderId="33" xfId="0" applyFont="1" applyFill="1" applyBorder="1"/>
    <xf numFmtId="0" fontId="10" fillId="3" borderId="33" xfId="0" applyFont="1" applyFill="1" applyBorder="1"/>
    <xf numFmtId="0" fontId="11" fillId="0" borderId="5" xfId="0" applyFont="1" applyBorder="1"/>
    <xf numFmtId="0" fontId="10" fillId="3" borderId="37" xfId="0" applyFont="1" applyFill="1" applyBorder="1"/>
    <xf numFmtId="0" fontId="10" fillId="5" borderId="33" xfId="0" applyFont="1" applyFill="1" applyBorder="1"/>
    <xf numFmtId="0" fontId="6" fillId="2" borderId="29" xfId="0" applyFont="1" applyFill="1" applyBorder="1" applyAlignment="1">
      <alignment vertical="top"/>
    </xf>
    <xf numFmtId="3" fontId="6" fillId="0" borderId="2" xfId="0" applyNumberFormat="1" applyFont="1" applyFill="1" applyBorder="1" applyAlignment="1">
      <alignment vertical="top"/>
    </xf>
    <xf numFmtId="3" fontId="6" fillId="0" borderId="1" xfId="0" applyNumberFormat="1" applyFont="1" applyFill="1" applyBorder="1" applyAlignment="1">
      <alignment vertical="top"/>
    </xf>
    <xf numFmtId="0" fontId="19" fillId="3" borderId="31" xfId="0" applyFont="1" applyFill="1" applyBorder="1" applyAlignment="1">
      <alignment horizontal="center" wrapText="1"/>
    </xf>
    <xf numFmtId="3" fontId="6" fillId="2" borderId="49" xfId="0" applyNumberFormat="1" applyFont="1" applyFill="1" applyBorder="1" applyAlignment="1">
      <alignment vertical="top"/>
    </xf>
    <xf numFmtId="3" fontId="14" fillId="6" borderId="32" xfId="0" applyNumberFormat="1" applyFont="1" applyFill="1" applyBorder="1" applyAlignment="1">
      <alignment vertical="top"/>
    </xf>
    <xf numFmtId="3" fontId="14" fillId="0" borderId="0" xfId="0" applyNumberFormat="1" applyFont="1" applyFill="1" applyBorder="1" applyAlignment="1">
      <alignment vertical="top"/>
    </xf>
    <xf numFmtId="3" fontId="14" fillId="0" borderId="8" xfId="0" applyNumberFormat="1" applyFont="1" applyFill="1" applyBorder="1" applyAlignment="1">
      <alignment vertical="top"/>
    </xf>
    <xf numFmtId="3" fontId="14" fillId="6" borderId="42" xfId="0" applyNumberFormat="1" applyFont="1" applyFill="1" applyBorder="1" applyAlignment="1">
      <alignment vertical="top"/>
    </xf>
    <xf numFmtId="3" fontId="14" fillId="3" borderId="42" xfId="0" applyNumberFormat="1" applyFont="1" applyFill="1" applyBorder="1" applyAlignment="1">
      <alignment vertical="top"/>
    </xf>
    <xf numFmtId="3" fontId="14" fillId="5" borderId="42" xfId="0" applyNumberFormat="1" applyFont="1" applyFill="1" applyBorder="1" applyAlignment="1">
      <alignment vertical="top"/>
    </xf>
    <xf numFmtId="0" fontId="10" fillId="0" borderId="33" xfId="0" applyFont="1" applyFill="1" applyBorder="1"/>
    <xf numFmtId="3" fontId="10" fillId="0" borderId="10" xfId="0" applyNumberFormat="1" applyFont="1" applyFill="1" applyBorder="1" applyAlignment="1">
      <alignment vertical="top"/>
    </xf>
    <xf numFmtId="3" fontId="6" fillId="0" borderId="42" xfId="0" applyNumberFormat="1" applyFont="1" applyFill="1" applyBorder="1" applyAlignment="1">
      <alignment vertical="top"/>
    </xf>
    <xf numFmtId="3" fontId="10" fillId="0" borderId="12" xfId="0" applyNumberFormat="1" applyFont="1" applyFill="1" applyBorder="1" applyAlignment="1">
      <alignment vertical="top"/>
    </xf>
    <xf numFmtId="3" fontId="10" fillId="0" borderId="13" xfId="0" applyNumberFormat="1" applyFont="1" applyFill="1" applyBorder="1" applyAlignment="1">
      <alignment vertical="top"/>
    </xf>
    <xf numFmtId="3" fontId="10" fillId="0" borderId="25" xfId="0" applyNumberFormat="1" applyFont="1" applyFill="1" applyBorder="1" applyAlignment="1">
      <alignment vertical="top"/>
    </xf>
    <xf numFmtId="3" fontId="6" fillId="0" borderId="26" xfId="0" applyNumberFormat="1" applyFont="1" applyFill="1" applyBorder="1" applyAlignment="1">
      <alignment vertical="top"/>
    </xf>
    <xf numFmtId="3" fontId="14" fillId="0" borderId="14" xfId="0" applyNumberFormat="1" applyFont="1" applyFill="1" applyBorder="1" applyAlignment="1">
      <alignment vertical="top"/>
    </xf>
    <xf numFmtId="3" fontId="14" fillId="0" borderId="15" xfId="0" applyNumberFormat="1" applyFont="1" applyFill="1" applyBorder="1" applyAlignment="1">
      <alignment vertical="top"/>
    </xf>
    <xf numFmtId="3" fontId="10" fillId="0" borderId="8" xfId="0" applyNumberFormat="1" applyFont="1" applyFill="1" applyBorder="1" applyAlignment="1">
      <alignment vertical="top"/>
    </xf>
    <xf numFmtId="3" fontId="14" fillId="0" borderId="12" xfId="0" applyNumberFormat="1" applyFont="1" applyFill="1" applyBorder="1" applyAlignment="1">
      <alignment vertical="top"/>
    </xf>
    <xf numFmtId="3" fontId="10" fillId="0" borderId="15" xfId="0" applyNumberFormat="1" applyFont="1" applyFill="1" applyBorder="1" applyAlignment="1">
      <alignment vertical="top"/>
    </xf>
    <xf numFmtId="3" fontId="6" fillId="0" borderId="34" xfId="0" applyNumberFormat="1" applyFont="1" applyFill="1" applyBorder="1" applyAlignment="1">
      <alignment vertical="top"/>
    </xf>
    <xf numFmtId="3" fontId="10" fillId="0" borderId="27" xfId="0" applyNumberFormat="1" applyFont="1" applyFill="1" applyBorder="1" applyAlignment="1">
      <alignment vertical="top"/>
    </xf>
    <xf numFmtId="3" fontId="10" fillId="0" borderId="39" xfId="0" applyNumberFormat="1" applyFont="1" applyFill="1" applyBorder="1" applyAlignment="1">
      <alignment vertical="top"/>
    </xf>
    <xf numFmtId="3" fontId="10" fillId="0" borderId="40" xfId="0" applyNumberFormat="1" applyFont="1" applyFill="1" applyBorder="1" applyAlignment="1">
      <alignment vertical="top"/>
    </xf>
    <xf numFmtId="3" fontId="10" fillId="0" borderId="41" xfId="0" applyNumberFormat="1" applyFont="1" applyFill="1" applyBorder="1" applyAlignment="1">
      <alignment vertical="top"/>
    </xf>
    <xf numFmtId="3" fontId="14" fillId="6" borderId="52" xfId="0" applyNumberFormat="1" applyFont="1" applyFill="1" applyBorder="1" applyAlignment="1">
      <alignment vertical="top"/>
    </xf>
    <xf numFmtId="3" fontId="14" fillId="3" borderId="53" xfId="0" applyNumberFormat="1" applyFont="1" applyFill="1" applyBorder="1" applyAlignment="1">
      <alignment vertical="top"/>
    </xf>
    <xf numFmtId="3" fontId="14" fillId="6" borderId="53" xfId="0" applyNumberFormat="1" applyFont="1" applyFill="1" applyBorder="1" applyAlignment="1">
      <alignment vertical="top"/>
    </xf>
    <xf numFmtId="3" fontId="14" fillId="5" borderId="53" xfId="0" applyNumberFormat="1" applyFont="1" applyFill="1" applyBorder="1" applyAlignment="1">
      <alignment vertical="top"/>
    </xf>
    <xf numFmtId="3" fontId="6" fillId="3" borderId="50" xfId="0" applyNumberFormat="1" applyFont="1" applyFill="1" applyBorder="1" applyAlignment="1">
      <alignment vertical="top"/>
    </xf>
    <xf numFmtId="3" fontId="14" fillId="3" borderId="50" xfId="0" applyNumberFormat="1" applyFont="1" applyFill="1" applyBorder="1" applyAlignment="1">
      <alignment vertical="top"/>
    </xf>
    <xf numFmtId="3" fontId="14" fillId="3" borderId="54" xfId="0" applyNumberFormat="1" applyFont="1" applyFill="1" applyBorder="1" applyAlignment="1">
      <alignment vertical="top"/>
    </xf>
    <xf numFmtId="3" fontId="6" fillId="2" borderId="55" xfId="0" applyNumberFormat="1" applyFont="1" applyFill="1" applyBorder="1" applyAlignment="1">
      <alignment vertical="top"/>
    </xf>
    <xf numFmtId="3" fontId="6" fillId="2" borderId="56" xfId="0" applyNumberFormat="1" applyFont="1" applyFill="1" applyBorder="1" applyAlignment="1">
      <alignment vertical="top"/>
    </xf>
    <xf numFmtId="3" fontId="6" fillId="2" borderId="57" xfId="0" applyNumberFormat="1" applyFont="1" applyFill="1" applyBorder="1" applyAlignment="1">
      <alignment vertical="top"/>
    </xf>
    <xf numFmtId="3" fontId="6" fillId="2" borderId="51" xfId="0" applyNumberFormat="1" applyFont="1" applyFill="1" applyBorder="1" applyAlignment="1">
      <alignment vertical="top"/>
    </xf>
    <xf numFmtId="3" fontId="6" fillId="6" borderId="58" xfId="0" applyNumberFormat="1" applyFont="1" applyFill="1" applyBorder="1" applyAlignment="1">
      <alignment vertical="top"/>
    </xf>
    <xf numFmtId="0" fontId="10" fillId="0" borderId="0" xfId="0" applyFont="1" applyFill="1" applyAlignment="1"/>
    <xf numFmtId="0" fontId="6" fillId="0" borderId="0" xfId="0" applyFont="1" applyFill="1"/>
    <xf numFmtId="0" fontId="3" fillId="0" borderId="0" xfId="0" applyFont="1" applyFill="1"/>
    <xf numFmtId="0" fontId="22" fillId="0" borderId="0" xfId="0" applyFont="1" applyFill="1" applyBorder="1" applyAlignment="1">
      <alignment horizontal="left"/>
    </xf>
    <xf numFmtId="0" fontId="19" fillId="0" borderId="0" xfId="0" applyFont="1" applyFill="1"/>
    <xf numFmtId="3" fontId="14" fillId="3" borderId="25" xfId="0" applyNumberFormat="1" applyFont="1" applyFill="1" applyBorder="1" applyAlignment="1">
      <alignment vertical="top"/>
    </xf>
    <xf numFmtId="3" fontId="14" fillId="6" borderId="25" xfId="0" applyNumberFormat="1" applyFont="1" applyFill="1" applyBorder="1" applyAlignment="1">
      <alignment vertical="top"/>
    </xf>
    <xf numFmtId="3" fontId="14" fillId="5" borderId="25" xfId="0" applyNumberFormat="1" applyFont="1" applyFill="1" applyBorder="1" applyAlignment="1">
      <alignment vertical="top"/>
    </xf>
    <xf numFmtId="3" fontId="14" fillId="0" borderId="25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3" fontId="6" fillId="7" borderId="34" xfId="0" applyNumberFormat="1" applyFont="1" applyFill="1" applyBorder="1" applyAlignment="1">
      <alignment vertical="top"/>
    </xf>
    <xf numFmtId="3" fontId="6" fillId="7" borderId="35" xfId="0" applyNumberFormat="1" applyFont="1" applyFill="1" applyBorder="1" applyAlignment="1">
      <alignment vertical="top"/>
    </xf>
    <xf numFmtId="3" fontId="6" fillId="7" borderId="28" xfId="0" applyNumberFormat="1" applyFont="1" applyFill="1" applyBorder="1" applyAlignment="1">
      <alignment vertical="top"/>
    </xf>
    <xf numFmtId="0" fontId="6" fillId="3" borderId="2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6" fillId="3" borderId="22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2" fillId="0" borderId="0" xfId="4" applyNumberFormat="1" applyFont="1" applyFill="1" applyAlignment="1">
      <alignment wrapText="1"/>
    </xf>
    <xf numFmtId="49" fontId="0" fillId="0" borderId="0" xfId="4" applyNumberFormat="1" applyFont="1" applyFill="1" applyAlignment="1">
      <alignment wrapText="1"/>
    </xf>
    <xf numFmtId="0" fontId="4" fillId="0" borderId="0" xfId="0" applyFont="1" applyAlignment="1"/>
    <xf numFmtId="0" fontId="0" fillId="0" borderId="0" xfId="0" applyFont="1" applyAlignment="1"/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</cellXfs>
  <cellStyles count="5">
    <cellStyle name="Komma" xfId="4" builtinId="3"/>
    <cellStyle name="Prozent 2" xfId="1" xr:uid="{00000000-0005-0000-0000-000002000000}"/>
    <cellStyle name="Prozent 3" xfId="2" xr:uid="{00000000-0005-0000-0000-000003000000}"/>
    <cellStyle name="Prozent 4" xfId="3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00CC99"/>
      <color rgb="FFFFFFCC"/>
      <color rgb="FF00FF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31B3-4CF4-4083-9580-F651CE0F10B1}">
  <dimension ref="A1:AV37"/>
  <sheetViews>
    <sheetView tabSelected="1" view="pageBreakPreview" zoomScale="85" zoomScaleNormal="85" zoomScaleSheetLayoutView="85" workbookViewId="0">
      <selection activeCell="A4" sqref="A4"/>
    </sheetView>
  </sheetViews>
  <sheetFormatPr baseColWidth="10" defaultRowHeight="18" x14ac:dyDescent="0.25"/>
  <cols>
    <col min="1" max="1" width="27.7109375" style="1" customWidth="1"/>
    <col min="2" max="2" width="9" style="1" customWidth="1"/>
    <col min="3" max="5" width="8" style="1" customWidth="1"/>
    <col min="6" max="6" width="8.85546875" style="1" bestFit="1" customWidth="1"/>
    <col min="7" max="10" width="8" style="1" customWidth="1"/>
    <col min="11" max="11" width="8.85546875" style="1" bestFit="1" customWidth="1"/>
    <col min="12" max="15" width="8" style="2" customWidth="1"/>
    <col min="16" max="16" width="8.85546875" style="2" bestFit="1" customWidth="1"/>
    <col min="17" max="20" width="8" style="2" customWidth="1"/>
    <col min="21" max="21" width="8.85546875" style="2" bestFit="1" customWidth="1"/>
    <col min="22" max="25" width="8" style="2" customWidth="1"/>
    <col min="26" max="26" width="8.85546875" style="2" bestFit="1" customWidth="1"/>
    <col min="27" max="30" width="8" customWidth="1"/>
    <col min="31" max="31" width="8.85546875" bestFit="1" customWidth="1"/>
    <col min="32" max="35" width="8" customWidth="1"/>
    <col min="36" max="36" width="8.85546875" bestFit="1" customWidth="1"/>
    <col min="37" max="40" width="8" customWidth="1"/>
    <col min="41" max="41" width="8.85546875" bestFit="1" customWidth="1"/>
    <col min="46" max="46" width="10.42578125" customWidth="1"/>
  </cols>
  <sheetData>
    <row r="1" spans="1:48" s="12" customFormat="1" ht="24" customHeight="1" x14ac:dyDescent="0.25">
      <c r="A1" s="162" t="s">
        <v>36</v>
      </c>
      <c r="B1" s="1"/>
      <c r="C1" s="1"/>
      <c r="D1" s="1"/>
      <c r="E1" s="1"/>
      <c r="F1" s="1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48" s="1" customFormat="1" ht="18" customHeight="1" x14ac:dyDescent="0.25">
      <c r="A2" s="153" t="s">
        <v>37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48" s="1" customFormat="1" ht="18" customHeight="1" x14ac:dyDescent="0.25">
      <c r="A3" s="15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48" s="1" customFormat="1" ht="18" customHeight="1" x14ac:dyDescent="0.25">
      <c r="A4" s="154" t="s">
        <v>39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48" s="24" customFormat="1" ht="18" customHeight="1" x14ac:dyDescent="0.2">
      <c r="A5" s="15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48" s="24" customFormat="1" ht="18" customHeight="1" x14ac:dyDescent="0.2">
      <c r="A6" s="156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48" ht="18" customHeight="1" thickBot="1" x14ac:dyDescent="0.3">
      <c r="A7" s="157"/>
      <c r="L7" s="1"/>
    </row>
    <row r="8" spans="1:48" ht="18" customHeight="1" thickBot="1" x14ac:dyDescent="0.3">
      <c r="A8" s="110"/>
      <c r="B8" s="176"/>
      <c r="C8" s="177"/>
      <c r="D8" s="177"/>
      <c r="E8" s="177"/>
      <c r="F8" s="177"/>
      <c r="G8" s="183" t="s">
        <v>4</v>
      </c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7"/>
      <c r="AA8" s="182" t="s">
        <v>20</v>
      </c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70" t="s">
        <v>3</v>
      </c>
      <c r="AQ8" s="171"/>
      <c r="AR8" s="171"/>
      <c r="AS8" s="171"/>
      <c r="AT8" s="172"/>
    </row>
    <row r="9" spans="1:48" ht="66" customHeight="1" x14ac:dyDescent="0.25">
      <c r="A9" s="111"/>
      <c r="B9" s="167" t="s">
        <v>3</v>
      </c>
      <c r="C9" s="166"/>
      <c r="D9" s="166"/>
      <c r="E9" s="166"/>
      <c r="F9" s="169"/>
      <c r="G9" s="166" t="s">
        <v>5</v>
      </c>
      <c r="H9" s="166"/>
      <c r="I9" s="166"/>
      <c r="J9" s="166"/>
      <c r="K9" s="169"/>
      <c r="L9" s="167" t="s">
        <v>6</v>
      </c>
      <c r="M9" s="166"/>
      <c r="N9" s="166"/>
      <c r="O9" s="166"/>
      <c r="P9" s="166"/>
      <c r="Q9" s="167" t="s">
        <v>7</v>
      </c>
      <c r="R9" s="166"/>
      <c r="S9" s="166"/>
      <c r="T9" s="166"/>
      <c r="U9" s="169"/>
      <c r="V9" s="166" t="s">
        <v>22</v>
      </c>
      <c r="W9" s="166"/>
      <c r="X9" s="166"/>
      <c r="Y9" s="166"/>
      <c r="Z9" s="169"/>
      <c r="AA9" s="167" t="s">
        <v>3</v>
      </c>
      <c r="AB9" s="166"/>
      <c r="AC9" s="166"/>
      <c r="AD9" s="166"/>
      <c r="AE9" s="166"/>
      <c r="AF9" s="167" t="s">
        <v>21</v>
      </c>
      <c r="AG9" s="166"/>
      <c r="AH9" s="166"/>
      <c r="AI9" s="166"/>
      <c r="AJ9" s="169"/>
      <c r="AK9" s="184" t="s">
        <v>23</v>
      </c>
      <c r="AL9" s="185"/>
      <c r="AM9" s="185"/>
      <c r="AN9" s="185"/>
      <c r="AO9" s="186"/>
      <c r="AP9" s="173" t="s">
        <v>35</v>
      </c>
      <c r="AQ9" s="174"/>
      <c r="AR9" s="174"/>
      <c r="AS9" s="174"/>
      <c r="AT9" s="175"/>
    </row>
    <row r="10" spans="1:48" s="23" customFormat="1" ht="45" customHeight="1" thickBot="1" x14ac:dyDescent="0.3">
      <c r="A10" s="107"/>
      <c r="B10" s="94" t="s">
        <v>2</v>
      </c>
      <c r="C10" s="21" t="s">
        <v>1</v>
      </c>
      <c r="D10" s="21" t="s">
        <v>18</v>
      </c>
      <c r="E10" s="21" t="s">
        <v>19</v>
      </c>
      <c r="F10" s="116" t="s">
        <v>33</v>
      </c>
      <c r="G10" s="22" t="s">
        <v>2</v>
      </c>
      <c r="H10" s="21" t="s">
        <v>1</v>
      </c>
      <c r="I10" s="21" t="s">
        <v>18</v>
      </c>
      <c r="J10" s="21" t="s">
        <v>19</v>
      </c>
      <c r="K10" s="74" t="s">
        <v>33</v>
      </c>
      <c r="L10" s="94" t="s">
        <v>2</v>
      </c>
      <c r="M10" s="21" t="s">
        <v>1</v>
      </c>
      <c r="N10" s="21" t="s">
        <v>18</v>
      </c>
      <c r="O10" s="21" t="s">
        <v>19</v>
      </c>
      <c r="P10" s="72" t="s">
        <v>33</v>
      </c>
      <c r="Q10" s="94" t="s">
        <v>2</v>
      </c>
      <c r="R10" s="21" t="s">
        <v>1</v>
      </c>
      <c r="S10" s="21" t="s">
        <v>18</v>
      </c>
      <c r="T10" s="21" t="s">
        <v>19</v>
      </c>
      <c r="U10" s="74" t="s">
        <v>33</v>
      </c>
      <c r="V10" s="22" t="s">
        <v>2</v>
      </c>
      <c r="W10" s="21" t="s">
        <v>1</v>
      </c>
      <c r="X10" s="21" t="s">
        <v>18</v>
      </c>
      <c r="Y10" s="21" t="s">
        <v>19</v>
      </c>
      <c r="Z10" s="74" t="s">
        <v>33</v>
      </c>
      <c r="AA10" s="94" t="s">
        <v>2</v>
      </c>
      <c r="AB10" s="21" t="s">
        <v>1</v>
      </c>
      <c r="AC10" s="21" t="s">
        <v>18</v>
      </c>
      <c r="AD10" s="21" t="s">
        <v>19</v>
      </c>
      <c r="AE10" s="72" t="s">
        <v>33</v>
      </c>
      <c r="AF10" s="94" t="s">
        <v>2</v>
      </c>
      <c r="AG10" s="21" t="s">
        <v>1</v>
      </c>
      <c r="AH10" s="21" t="s">
        <v>18</v>
      </c>
      <c r="AI10" s="21" t="s">
        <v>19</v>
      </c>
      <c r="AJ10" s="74" t="s">
        <v>33</v>
      </c>
      <c r="AK10" s="73" t="s">
        <v>2</v>
      </c>
      <c r="AL10" s="29" t="s">
        <v>1</v>
      </c>
      <c r="AM10" s="29" t="s">
        <v>18</v>
      </c>
      <c r="AN10" s="21" t="s">
        <v>19</v>
      </c>
      <c r="AO10" s="74" t="s">
        <v>33</v>
      </c>
      <c r="AP10" s="89" t="s">
        <v>2</v>
      </c>
      <c r="AQ10" s="44" t="s">
        <v>1</v>
      </c>
      <c r="AR10" s="44" t="s">
        <v>18</v>
      </c>
      <c r="AS10" s="21" t="s">
        <v>19</v>
      </c>
      <c r="AT10" s="116" t="s">
        <v>33</v>
      </c>
    </row>
    <row r="11" spans="1:48" s="56" customFormat="1" x14ac:dyDescent="0.25">
      <c r="A11" s="108" t="s">
        <v>34</v>
      </c>
      <c r="B11" s="92">
        <v>468</v>
      </c>
      <c r="C11" s="54">
        <v>285</v>
      </c>
      <c r="D11" s="54">
        <v>178</v>
      </c>
      <c r="E11" s="71">
        <v>5</v>
      </c>
      <c r="F11" s="118">
        <v>0</v>
      </c>
      <c r="G11" s="53">
        <v>52</v>
      </c>
      <c r="H11" s="42">
        <v>31</v>
      </c>
      <c r="I11" s="43">
        <v>21</v>
      </c>
      <c r="J11" s="62">
        <v>0</v>
      </c>
      <c r="K11" s="76">
        <v>0</v>
      </c>
      <c r="L11" s="75">
        <v>409</v>
      </c>
      <c r="M11" s="42">
        <v>249</v>
      </c>
      <c r="N11" s="43">
        <v>155</v>
      </c>
      <c r="O11" s="62">
        <v>5</v>
      </c>
      <c r="P11" s="62">
        <v>0</v>
      </c>
      <c r="Q11" s="75">
        <v>1</v>
      </c>
      <c r="R11" s="42">
        <v>1</v>
      </c>
      <c r="S11" s="43">
        <v>0</v>
      </c>
      <c r="T11" s="62">
        <v>0</v>
      </c>
      <c r="U11" s="76">
        <v>0</v>
      </c>
      <c r="V11" s="52">
        <v>6</v>
      </c>
      <c r="W11" s="42">
        <v>4</v>
      </c>
      <c r="X11" s="43">
        <v>2</v>
      </c>
      <c r="Y11" s="62">
        <v>0</v>
      </c>
      <c r="Z11" s="76">
        <v>0</v>
      </c>
      <c r="AA11" s="92">
        <f t="shared" ref="AA11:AE26" si="0">G11+L11+Q11+V11</f>
        <v>468</v>
      </c>
      <c r="AB11" s="51">
        <f t="shared" si="0"/>
        <v>285</v>
      </c>
      <c r="AC11" s="51">
        <f t="shared" si="0"/>
        <v>178</v>
      </c>
      <c r="AD11" s="51">
        <f t="shared" si="0"/>
        <v>5</v>
      </c>
      <c r="AE11" s="61">
        <f t="shared" si="0"/>
        <v>0</v>
      </c>
      <c r="AF11" s="75">
        <v>453</v>
      </c>
      <c r="AG11" s="42">
        <v>276</v>
      </c>
      <c r="AH11" s="43">
        <v>172</v>
      </c>
      <c r="AI11" s="62">
        <v>5</v>
      </c>
      <c r="AJ11" s="76">
        <v>0</v>
      </c>
      <c r="AK11" s="75">
        <v>15</v>
      </c>
      <c r="AL11" s="42">
        <v>9</v>
      </c>
      <c r="AM11" s="43">
        <v>6</v>
      </c>
      <c r="AN11" s="62">
        <v>0</v>
      </c>
      <c r="AO11" s="62">
        <v>0</v>
      </c>
      <c r="AP11" s="152">
        <f t="shared" ref="AP11:AT27" si="1">AF11+AK11</f>
        <v>468</v>
      </c>
      <c r="AQ11" s="121">
        <f t="shared" si="1"/>
        <v>285</v>
      </c>
      <c r="AR11" s="121">
        <f t="shared" si="1"/>
        <v>178</v>
      </c>
      <c r="AS11" s="121">
        <f t="shared" si="1"/>
        <v>5</v>
      </c>
      <c r="AT11" s="141">
        <f t="shared" si="1"/>
        <v>0</v>
      </c>
    </row>
    <row r="12" spans="1:48" x14ac:dyDescent="0.25">
      <c r="A12" s="109" t="s">
        <v>8</v>
      </c>
      <c r="B12" s="93">
        <v>237</v>
      </c>
      <c r="C12" s="50">
        <v>145</v>
      </c>
      <c r="D12" s="49">
        <v>90</v>
      </c>
      <c r="E12" s="47">
        <v>2</v>
      </c>
      <c r="F12" s="158">
        <v>0</v>
      </c>
      <c r="G12" s="3">
        <v>20</v>
      </c>
      <c r="H12" s="10">
        <v>13</v>
      </c>
      <c r="I12" s="11">
        <v>6</v>
      </c>
      <c r="J12" s="45">
        <v>1</v>
      </c>
      <c r="K12" s="95">
        <v>0</v>
      </c>
      <c r="L12" s="90">
        <v>217</v>
      </c>
      <c r="M12" s="10">
        <v>132</v>
      </c>
      <c r="N12" s="11">
        <v>84</v>
      </c>
      <c r="O12" s="45">
        <v>1</v>
      </c>
      <c r="P12" s="45">
        <v>0</v>
      </c>
      <c r="Q12" s="90">
        <v>0</v>
      </c>
      <c r="R12" s="10">
        <v>0</v>
      </c>
      <c r="S12" s="11">
        <v>0</v>
      </c>
      <c r="T12" s="45">
        <v>0</v>
      </c>
      <c r="U12" s="95">
        <v>0</v>
      </c>
      <c r="V12" s="3">
        <v>0</v>
      </c>
      <c r="W12" s="10">
        <v>0</v>
      </c>
      <c r="X12" s="11">
        <v>0</v>
      </c>
      <c r="Y12" s="45">
        <v>0</v>
      </c>
      <c r="Z12" s="95">
        <v>0</v>
      </c>
      <c r="AA12" s="93">
        <f t="shared" si="0"/>
        <v>237</v>
      </c>
      <c r="AB12" s="6">
        <f t="shared" si="0"/>
        <v>145</v>
      </c>
      <c r="AC12" s="6">
        <f t="shared" si="0"/>
        <v>90</v>
      </c>
      <c r="AD12" s="6">
        <f t="shared" si="0"/>
        <v>2</v>
      </c>
      <c r="AE12" s="4">
        <f t="shared" si="0"/>
        <v>0</v>
      </c>
      <c r="AF12" s="90">
        <v>232</v>
      </c>
      <c r="AG12" s="10">
        <v>143</v>
      </c>
      <c r="AH12" s="11">
        <v>87</v>
      </c>
      <c r="AI12" s="45">
        <v>2</v>
      </c>
      <c r="AJ12" s="95">
        <v>0</v>
      </c>
      <c r="AK12" s="104">
        <v>5</v>
      </c>
      <c r="AL12" s="30">
        <v>2</v>
      </c>
      <c r="AM12" s="31">
        <v>3</v>
      </c>
      <c r="AN12" s="70">
        <v>0</v>
      </c>
      <c r="AO12" s="100">
        <v>0</v>
      </c>
      <c r="AP12" s="93">
        <f t="shared" si="1"/>
        <v>237</v>
      </c>
      <c r="AQ12" s="122">
        <f t="shared" si="1"/>
        <v>145</v>
      </c>
      <c r="AR12" s="122">
        <f t="shared" si="1"/>
        <v>90</v>
      </c>
      <c r="AS12" s="122">
        <f t="shared" si="1"/>
        <v>2</v>
      </c>
      <c r="AT12" s="142">
        <f t="shared" si="1"/>
        <v>0</v>
      </c>
    </row>
    <row r="13" spans="1:48" s="56" customFormat="1" x14ac:dyDescent="0.25">
      <c r="A13" s="124" t="s">
        <v>9</v>
      </c>
      <c r="B13" s="92">
        <v>376</v>
      </c>
      <c r="C13" s="54">
        <v>207</v>
      </c>
      <c r="D13" s="55">
        <v>161</v>
      </c>
      <c r="E13" s="48">
        <v>8</v>
      </c>
      <c r="F13" s="159">
        <v>0</v>
      </c>
      <c r="G13" s="57">
        <v>38</v>
      </c>
      <c r="H13" s="58">
        <v>23</v>
      </c>
      <c r="I13" s="59">
        <v>15</v>
      </c>
      <c r="J13" s="69">
        <v>0</v>
      </c>
      <c r="K13" s="97">
        <v>0</v>
      </c>
      <c r="L13" s="96">
        <v>328</v>
      </c>
      <c r="M13" s="58">
        <v>183</v>
      </c>
      <c r="N13" s="59">
        <v>138</v>
      </c>
      <c r="O13" s="69">
        <v>7</v>
      </c>
      <c r="P13" s="69">
        <v>0</v>
      </c>
      <c r="Q13" s="96">
        <v>10</v>
      </c>
      <c r="R13" s="58">
        <v>1</v>
      </c>
      <c r="S13" s="59">
        <v>8</v>
      </c>
      <c r="T13" s="69">
        <v>1</v>
      </c>
      <c r="U13" s="97">
        <v>0</v>
      </c>
      <c r="V13" s="57">
        <v>0</v>
      </c>
      <c r="W13" s="58">
        <v>0</v>
      </c>
      <c r="X13" s="59">
        <v>0</v>
      </c>
      <c r="Y13" s="69">
        <v>0</v>
      </c>
      <c r="Z13" s="97">
        <v>0</v>
      </c>
      <c r="AA13" s="92">
        <f t="shared" si="0"/>
        <v>376</v>
      </c>
      <c r="AB13" s="51">
        <f t="shared" si="0"/>
        <v>207</v>
      </c>
      <c r="AC13" s="51">
        <f t="shared" si="0"/>
        <v>161</v>
      </c>
      <c r="AD13" s="51">
        <f t="shared" si="0"/>
        <v>8</v>
      </c>
      <c r="AE13" s="61">
        <f t="shared" si="0"/>
        <v>0</v>
      </c>
      <c r="AF13" s="96">
        <v>364</v>
      </c>
      <c r="AG13" s="58">
        <v>201</v>
      </c>
      <c r="AH13" s="59">
        <v>158</v>
      </c>
      <c r="AI13" s="69">
        <v>5</v>
      </c>
      <c r="AJ13" s="97">
        <v>0</v>
      </c>
      <c r="AK13" s="96">
        <v>12</v>
      </c>
      <c r="AL13" s="58">
        <v>6</v>
      </c>
      <c r="AM13" s="59">
        <v>3</v>
      </c>
      <c r="AN13" s="69">
        <v>3</v>
      </c>
      <c r="AO13" s="97">
        <v>0</v>
      </c>
      <c r="AP13" s="92">
        <f t="shared" si="1"/>
        <v>376</v>
      </c>
      <c r="AQ13" s="121">
        <f t="shared" si="1"/>
        <v>207</v>
      </c>
      <c r="AR13" s="121">
        <f t="shared" si="1"/>
        <v>161</v>
      </c>
      <c r="AS13" s="121">
        <f t="shared" si="1"/>
        <v>8</v>
      </c>
      <c r="AT13" s="143">
        <f t="shared" si="1"/>
        <v>0</v>
      </c>
      <c r="AV13" s="18"/>
    </row>
    <row r="14" spans="1:48" x14ac:dyDescent="0.25">
      <c r="A14" s="109" t="s">
        <v>10</v>
      </c>
      <c r="B14" s="93">
        <v>130</v>
      </c>
      <c r="C14" s="50">
        <v>71</v>
      </c>
      <c r="D14" s="49">
        <v>57</v>
      </c>
      <c r="E14" s="47">
        <v>2</v>
      </c>
      <c r="F14" s="158">
        <v>0</v>
      </c>
      <c r="G14" s="5">
        <v>23</v>
      </c>
      <c r="H14" s="7">
        <v>13</v>
      </c>
      <c r="I14" s="8">
        <v>10</v>
      </c>
      <c r="J14" s="9">
        <v>0</v>
      </c>
      <c r="K14" s="98">
        <v>0</v>
      </c>
      <c r="L14" s="91">
        <v>105</v>
      </c>
      <c r="M14" s="7">
        <v>57</v>
      </c>
      <c r="N14" s="8">
        <v>46</v>
      </c>
      <c r="O14" s="9">
        <v>2</v>
      </c>
      <c r="P14" s="9">
        <v>0</v>
      </c>
      <c r="Q14" s="91">
        <v>2</v>
      </c>
      <c r="R14" s="7">
        <v>1</v>
      </c>
      <c r="S14" s="8">
        <v>1</v>
      </c>
      <c r="T14" s="9">
        <v>0</v>
      </c>
      <c r="U14" s="98">
        <v>0</v>
      </c>
      <c r="V14" s="5">
        <v>0</v>
      </c>
      <c r="W14" s="7">
        <v>0</v>
      </c>
      <c r="X14" s="8">
        <v>0</v>
      </c>
      <c r="Y14" s="9">
        <v>0</v>
      </c>
      <c r="Z14" s="98">
        <v>0</v>
      </c>
      <c r="AA14" s="93">
        <f t="shared" si="0"/>
        <v>130</v>
      </c>
      <c r="AB14" s="6">
        <f t="shared" si="0"/>
        <v>71</v>
      </c>
      <c r="AC14" s="6">
        <f t="shared" si="0"/>
        <v>57</v>
      </c>
      <c r="AD14" s="6">
        <f t="shared" si="0"/>
        <v>2</v>
      </c>
      <c r="AE14" s="4">
        <f t="shared" si="0"/>
        <v>0</v>
      </c>
      <c r="AF14" s="91">
        <v>93</v>
      </c>
      <c r="AG14" s="7">
        <v>44</v>
      </c>
      <c r="AH14" s="8">
        <v>47</v>
      </c>
      <c r="AI14" s="9">
        <v>2</v>
      </c>
      <c r="AJ14" s="98">
        <v>0</v>
      </c>
      <c r="AK14" s="77">
        <v>37</v>
      </c>
      <c r="AL14" s="19">
        <v>27</v>
      </c>
      <c r="AM14" s="20">
        <v>10</v>
      </c>
      <c r="AN14" s="40">
        <v>0</v>
      </c>
      <c r="AO14" s="78">
        <v>0</v>
      </c>
      <c r="AP14" s="93">
        <f t="shared" si="1"/>
        <v>130</v>
      </c>
      <c r="AQ14" s="122">
        <f t="shared" si="1"/>
        <v>71</v>
      </c>
      <c r="AR14" s="122">
        <f t="shared" si="1"/>
        <v>57</v>
      </c>
      <c r="AS14" s="122">
        <f t="shared" si="1"/>
        <v>2</v>
      </c>
      <c r="AT14" s="142">
        <f t="shared" si="1"/>
        <v>0</v>
      </c>
    </row>
    <row r="15" spans="1:48" s="56" customFormat="1" x14ac:dyDescent="0.25">
      <c r="A15" s="108" t="s">
        <v>11</v>
      </c>
      <c r="B15" s="92">
        <v>58</v>
      </c>
      <c r="C15" s="54">
        <v>38</v>
      </c>
      <c r="D15" s="55">
        <v>19</v>
      </c>
      <c r="E15" s="48">
        <v>1</v>
      </c>
      <c r="F15" s="159">
        <v>0</v>
      </c>
      <c r="G15" s="34">
        <v>4</v>
      </c>
      <c r="H15" s="35">
        <v>1</v>
      </c>
      <c r="I15" s="36">
        <v>3</v>
      </c>
      <c r="J15" s="46">
        <v>0</v>
      </c>
      <c r="K15" s="80">
        <v>0</v>
      </c>
      <c r="L15" s="79">
        <v>51</v>
      </c>
      <c r="M15" s="35">
        <v>37</v>
      </c>
      <c r="N15" s="36">
        <v>13</v>
      </c>
      <c r="O15" s="46">
        <v>1</v>
      </c>
      <c r="P15" s="46">
        <v>0</v>
      </c>
      <c r="Q15" s="79">
        <v>3</v>
      </c>
      <c r="R15" s="35">
        <v>0</v>
      </c>
      <c r="S15" s="36">
        <v>3</v>
      </c>
      <c r="T15" s="46">
        <v>0</v>
      </c>
      <c r="U15" s="80">
        <v>0</v>
      </c>
      <c r="V15" s="34">
        <v>0</v>
      </c>
      <c r="W15" s="35">
        <v>0</v>
      </c>
      <c r="X15" s="36">
        <v>0</v>
      </c>
      <c r="Y15" s="46">
        <v>0</v>
      </c>
      <c r="Z15" s="80">
        <v>0</v>
      </c>
      <c r="AA15" s="92">
        <f t="shared" si="0"/>
        <v>58</v>
      </c>
      <c r="AB15" s="51">
        <f t="shared" si="0"/>
        <v>38</v>
      </c>
      <c r="AC15" s="51">
        <f t="shared" si="0"/>
        <v>19</v>
      </c>
      <c r="AD15" s="51">
        <f t="shared" si="0"/>
        <v>1</v>
      </c>
      <c r="AE15" s="61">
        <f t="shared" si="0"/>
        <v>0</v>
      </c>
      <c r="AF15" s="92">
        <v>56</v>
      </c>
      <c r="AG15" s="51">
        <v>36</v>
      </c>
      <c r="AH15" s="60">
        <v>19</v>
      </c>
      <c r="AI15" s="68">
        <v>1</v>
      </c>
      <c r="AJ15" s="101">
        <v>0</v>
      </c>
      <c r="AK15" s="105">
        <v>2</v>
      </c>
      <c r="AL15" s="35">
        <v>2</v>
      </c>
      <c r="AM15" s="36">
        <v>0</v>
      </c>
      <c r="AN15" s="46">
        <v>0</v>
      </c>
      <c r="AO15" s="80">
        <v>0</v>
      </c>
      <c r="AP15" s="92">
        <f t="shared" si="1"/>
        <v>58</v>
      </c>
      <c r="AQ15" s="121">
        <f t="shared" si="1"/>
        <v>38</v>
      </c>
      <c r="AR15" s="121">
        <f t="shared" si="1"/>
        <v>19</v>
      </c>
      <c r="AS15" s="121">
        <f t="shared" si="1"/>
        <v>1</v>
      </c>
      <c r="AT15" s="143">
        <f t="shared" si="1"/>
        <v>0</v>
      </c>
    </row>
    <row r="16" spans="1:48" x14ac:dyDescent="0.25">
      <c r="A16" s="109" t="s">
        <v>12</v>
      </c>
      <c r="B16" s="93">
        <v>69</v>
      </c>
      <c r="C16" s="50">
        <v>36</v>
      </c>
      <c r="D16" s="49">
        <v>30</v>
      </c>
      <c r="E16" s="47">
        <v>2</v>
      </c>
      <c r="F16" s="158">
        <v>1</v>
      </c>
      <c r="G16" s="5">
        <v>17</v>
      </c>
      <c r="H16" s="7">
        <v>9</v>
      </c>
      <c r="I16" s="8">
        <v>8</v>
      </c>
      <c r="J16" s="9">
        <v>0</v>
      </c>
      <c r="K16" s="98">
        <v>0</v>
      </c>
      <c r="L16" s="91">
        <v>49</v>
      </c>
      <c r="M16" s="7">
        <v>26</v>
      </c>
      <c r="N16" s="8">
        <v>20</v>
      </c>
      <c r="O16" s="9">
        <v>2</v>
      </c>
      <c r="P16" s="9">
        <v>1</v>
      </c>
      <c r="Q16" s="91">
        <v>3</v>
      </c>
      <c r="R16" s="7">
        <v>1</v>
      </c>
      <c r="S16" s="8">
        <v>2</v>
      </c>
      <c r="T16" s="9">
        <v>0</v>
      </c>
      <c r="U16" s="98">
        <v>0</v>
      </c>
      <c r="V16" s="5">
        <v>0</v>
      </c>
      <c r="W16" s="7">
        <v>0</v>
      </c>
      <c r="X16" s="8">
        <v>0</v>
      </c>
      <c r="Y16" s="9">
        <v>0</v>
      </c>
      <c r="Z16" s="98">
        <v>0</v>
      </c>
      <c r="AA16" s="93">
        <f t="shared" si="0"/>
        <v>69</v>
      </c>
      <c r="AB16" s="6">
        <f t="shared" si="0"/>
        <v>36</v>
      </c>
      <c r="AC16" s="6">
        <f t="shared" si="0"/>
        <v>30</v>
      </c>
      <c r="AD16" s="6">
        <f t="shared" si="0"/>
        <v>2</v>
      </c>
      <c r="AE16" s="4">
        <f t="shared" si="0"/>
        <v>1</v>
      </c>
      <c r="AF16" s="91">
        <v>64</v>
      </c>
      <c r="AG16" s="7">
        <v>33</v>
      </c>
      <c r="AH16" s="8">
        <v>28</v>
      </c>
      <c r="AI16" s="9">
        <v>2</v>
      </c>
      <c r="AJ16" s="98">
        <v>1</v>
      </c>
      <c r="AK16" s="77">
        <v>5</v>
      </c>
      <c r="AL16" s="19">
        <v>3</v>
      </c>
      <c r="AM16" s="20">
        <v>2</v>
      </c>
      <c r="AN16" s="40">
        <v>0</v>
      </c>
      <c r="AO16" s="78">
        <v>0</v>
      </c>
      <c r="AP16" s="93">
        <f t="shared" si="1"/>
        <v>69</v>
      </c>
      <c r="AQ16" s="122">
        <f t="shared" si="1"/>
        <v>36</v>
      </c>
      <c r="AR16" s="122">
        <f t="shared" si="1"/>
        <v>30</v>
      </c>
      <c r="AS16" s="122">
        <f t="shared" si="1"/>
        <v>2</v>
      </c>
      <c r="AT16" s="142">
        <f t="shared" si="1"/>
        <v>1</v>
      </c>
    </row>
    <row r="17" spans="1:46" s="56" customFormat="1" x14ac:dyDescent="0.25">
      <c r="A17" s="108" t="s">
        <v>13</v>
      </c>
      <c r="B17" s="92">
        <v>193</v>
      </c>
      <c r="C17" s="54">
        <v>112</v>
      </c>
      <c r="D17" s="55">
        <v>78</v>
      </c>
      <c r="E17" s="48">
        <v>3</v>
      </c>
      <c r="F17" s="159">
        <v>0</v>
      </c>
      <c r="G17" s="34">
        <v>26</v>
      </c>
      <c r="H17" s="35">
        <v>15</v>
      </c>
      <c r="I17" s="36">
        <v>10</v>
      </c>
      <c r="J17" s="46">
        <v>1</v>
      </c>
      <c r="K17" s="80">
        <v>0</v>
      </c>
      <c r="L17" s="79">
        <v>158</v>
      </c>
      <c r="M17" s="35">
        <v>92</v>
      </c>
      <c r="N17" s="36">
        <v>64</v>
      </c>
      <c r="O17" s="46">
        <v>2</v>
      </c>
      <c r="P17" s="46">
        <v>0</v>
      </c>
      <c r="Q17" s="79">
        <v>9</v>
      </c>
      <c r="R17" s="35">
        <v>5</v>
      </c>
      <c r="S17" s="36">
        <v>4</v>
      </c>
      <c r="T17" s="46">
        <v>0</v>
      </c>
      <c r="U17" s="80">
        <v>0</v>
      </c>
      <c r="V17" s="34">
        <v>0</v>
      </c>
      <c r="W17" s="35">
        <v>0</v>
      </c>
      <c r="X17" s="36">
        <v>0</v>
      </c>
      <c r="Y17" s="46">
        <v>0</v>
      </c>
      <c r="Z17" s="80">
        <v>0</v>
      </c>
      <c r="AA17" s="92">
        <f t="shared" si="0"/>
        <v>193</v>
      </c>
      <c r="AB17" s="51">
        <f t="shared" si="0"/>
        <v>112</v>
      </c>
      <c r="AC17" s="51">
        <f t="shared" si="0"/>
        <v>78</v>
      </c>
      <c r="AD17" s="51">
        <f t="shared" si="0"/>
        <v>3</v>
      </c>
      <c r="AE17" s="61">
        <v>0</v>
      </c>
      <c r="AF17" s="79">
        <v>187</v>
      </c>
      <c r="AG17" s="35">
        <v>107</v>
      </c>
      <c r="AH17" s="36">
        <v>77</v>
      </c>
      <c r="AI17" s="46">
        <v>3</v>
      </c>
      <c r="AJ17" s="80">
        <v>0</v>
      </c>
      <c r="AK17" s="79">
        <v>6</v>
      </c>
      <c r="AL17" s="35">
        <v>5</v>
      </c>
      <c r="AM17" s="36">
        <v>1</v>
      </c>
      <c r="AN17" s="46">
        <v>0</v>
      </c>
      <c r="AO17" s="80">
        <v>0</v>
      </c>
      <c r="AP17" s="92">
        <f t="shared" si="1"/>
        <v>193</v>
      </c>
      <c r="AQ17" s="121">
        <f t="shared" si="1"/>
        <v>112</v>
      </c>
      <c r="AR17" s="121">
        <f t="shared" si="1"/>
        <v>78</v>
      </c>
      <c r="AS17" s="121">
        <f t="shared" si="1"/>
        <v>3</v>
      </c>
      <c r="AT17" s="143">
        <f t="shared" si="1"/>
        <v>0</v>
      </c>
    </row>
    <row r="18" spans="1:46" x14ac:dyDescent="0.25">
      <c r="A18" s="109" t="s">
        <v>32</v>
      </c>
      <c r="B18" s="93">
        <v>153</v>
      </c>
      <c r="C18" s="50">
        <v>83</v>
      </c>
      <c r="D18" s="49">
        <v>69</v>
      </c>
      <c r="E18" s="47">
        <v>1</v>
      </c>
      <c r="F18" s="158">
        <v>0</v>
      </c>
      <c r="G18" s="5">
        <v>18</v>
      </c>
      <c r="H18" s="7">
        <v>8</v>
      </c>
      <c r="I18" s="8">
        <v>10</v>
      </c>
      <c r="J18" s="9">
        <v>0</v>
      </c>
      <c r="K18" s="98">
        <v>0</v>
      </c>
      <c r="L18" s="91">
        <v>135</v>
      </c>
      <c r="M18" s="7">
        <v>75</v>
      </c>
      <c r="N18" s="8">
        <v>59</v>
      </c>
      <c r="O18" s="9">
        <v>1</v>
      </c>
      <c r="P18" s="9">
        <v>0</v>
      </c>
      <c r="Q18" s="91">
        <v>0</v>
      </c>
      <c r="R18" s="7">
        <v>0</v>
      </c>
      <c r="S18" s="8">
        <v>0</v>
      </c>
      <c r="T18" s="9">
        <v>0</v>
      </c>
      <c r="U18" s="98">
        <v>0</v>
      </c>
      <c r="V18" s="5">
        <v>0</v>
      </c>
      <c r="W18" s="7">
        <v>0</v>
      </c>
      <c r="X18" s="8">
        <v>0</v>
      </c>
      <c r="Y18" s="9">
        <v>0</v>
      </c>
      <c r="Z18" s="98">
        <v>0</v>
      </c>
      <c r="AA18" s="93">
        <f t="shared" si="0"/>
        <v>153</v>
      </c>
      <c r="AB18" s="6">
        <f t="shared" si="0"/>
        <v>83</v>
      </c>
      <c r="AC18" s="6">
        <f t="shared" si="0"/>
        <v>69</v>
      </c>
      <c r="AD18" s="6">
        <f t="shared" si="0"/>
        <v>1</v>
      </c>
      <c r="AE18" s="4">
        <f>K18+P18+U18+Z18</f>
        <v>0</v>
      </c>
      <c r="AF18" s="91">
        <v>153</v>
      </c>
      <c r="AG18" s="7">
        <v>83</v>
      </c>
      <c r="AH18" s="8">
        <v>69</v>
      </c>
      <c r="AI18" s="9">
        <v>1</v>
      </c>
      <c r="AJ18" s="98">
        <v>0</v>
      </c>
      <c r="AK18" s="77">
        <v>0</v>
      </c>
      <c r="AL18" s="19">
        <v>0</v>
      </c>
      <c r="AM18" s="20">
        <v>0</v>
      </c>
      <c r="AN18" s="40">
        <v>0</v>
      </c>
      <c r="AO18" s="78">
        <v>0</v>
      </c>
      <c r="AP18" s="93">
        <f t="shared" si="1"/>
        <v>153</v>
      </c>
      <c r="AQ18" s="122">
        <f t="shared" si="1"/>
        <v>83</v>
      </c>
      <c r="AR18" s="122">
        <f t="shared" si="1"/>
        <v>69</v>
      </c>
      <c r="AS18" s="122">
        <f t="shared" si="1"/>
        <v>1</v>
      </c>
      <c r="AT18" s="142">
        <f t="shared" si="1"/>
        <v>0</v>
      </c>
    </row>
    <row r="19" spans="1:46" s="56" customFormat="1" x14ac:dyDescent="0.25">
      <c r="A19" s="108" t="s">
        <v>28</v>
      </c>
      <c r="B19" s="92">
        <v>298</v>
      </c>
      <c r="C19" s="54">
        <v>171</v>
      </c>
      <c r="D19" s="55">
        <v>124</v>
      </c>
      <c r="E19" s="48">
        <v>3</v>
      </c>
      <c r="F19" s="159">
        <v>0</v>
      </c>
      <c r="G19" s="34">
        <v>17</v>
      </c>
      <c r="H19" s="35">
        <v>7</v>
      </c>
      <c r="I19" s="36">
        <v>10</v>
      </c>
      <c r="J19" s="46">
        <v>0</v>
      </c>
      <c r="K19" s="80"/>
      <c r="L19" s="79">
        <v>278</v>
      </c>
      <c r="M19" s="35">
        <v>162</v>
      </c>
      <c r="N19" s="36">
        <v>113</v>
      </c>
      <c r="O19" s="46">
        <v>3</v>
      </c>
      <c r="P19" s="46">
        <v>0</v>
      </c>
      <c r="Q19" s="79">
        <v>3</v>
      </c>
      <c r="R19" s="35">
        <v>2</v>
      </c>
      <c r="S19" s="36">
        <v>1</v>
      </c>
      <c r="T19" s="46">
        <v>0</v>
      </c>
      <c r="U19" s="80">
        <v>0</v>
      </c>
      <c r="V19" s="34">
        <v>0</v>
      </c>
      <c r="W19" s="35">
        <v>0</v>
      </c>
      <c r="X19" s="36">
        <v>0</v>
      </c>
      <c r="Y19" s="46">
        <v>0</v>
      </c>
      <c r="Z19" s="80">
        <v>0</v>
      </c>
      <c r="AA19" s="92">
        <f t="shared" si="0"/>
        <v>298</v>
      </c>
      <c r="AB19" s="51">
        <f t="shared" si="0"/>
        <v>171</v>
      </c>
      <c r="AC19" s="51">
        <f t="shared" si="0"/>
        <v>124</v>
      </c>
      <c r="AD19" s="51">
        <f t="shared" si="0"/>
        <v>3</v>
      </c>
      <c r="AE19" s="61">
        <v>0</v>
      </c>
      <c r="AF19" s="79">
        <v>291</v>
      </c>
      <c r="AG19" s="35">
        <v>168</v>
      </c>
      <c r="AH19" s="36">
        <v>121</v>
      </c>
      <c r="AI19" s="46">
        <v>2</v>
      </c>
      <c r="AJ19" s="80">
        <v>0</v>
      </c>
      <c r="AK19" s="79">
        <v>7</v>
      </c>
      <c r="AL19" s="35">
        <v>3</v>
      </c>
      <c r="AM19" s="36">
        <v>3</v>
      </c>
      <c r="AN19" s="46">
        <v>1</v>
      </c>
      <c r="AO19" s="80">
        <v>0</v>
      </c>
      <c r="AP19" s="92">
        <f t="shared" si="1"/>
        <v>298</v>
      </c>
      <c r="AQ19" s="121">
        <f t="shared" si="1"/>
        <v>171</v>
      </c>
      <c r="AR19" s="121">
        <f t="shared" si="1"/>
        <v>124</v>
      </c>
      <c r="AS19" s="121">
        <f t="shared" si="1"/>
        <v>3</v>
      </c>
      <c r="AT19" s="143">
        <f t="shared" si="1"/>
        <v>0</v>
      </c>
    </row>
    <row r="20" spans="1:46" s="41" customFormat="1" x14ac:dyDescent="0.25">
      <c r="A20" s="112" t="s">
        <v>14</v>
      </c>
      <c r="B20" s="99">
        <v>346</v>
      </c>
      <c r="C20" s="66">
        <v>169</v>
      </c>
      <c r="D20" s="67">
        <v>169</v>
      </c>
      <c r="E20" s="65">
        <v>8</v>
      </c>
      <c r="F20" s="160">
        <v>0</v>
      </c>
      <c r="G20" s="63">
        <v>71</v>
      </c>
      <c r="H20" s="32">
        <v>29</v>
      </c>
      <c r="I20" s="33">
        <v>39</v>
      </c>
      <c r="J20" s="64">
        <v>3</v>
      </c>
      <c r="K20" s="83">
        <v>0</v>
      </c>
      <c r="L20" s="82">
        <v>269</v>
      </c>
      <c r="M20" s="32">
        <v>135</v>
      </c>
      <c r="N20" s="33">
        <v>129</v>
      </c>
      <c r="O20" s="64">
        <v>5</v>
      </c>
      <c r="P20" s="64">
        <v>0</v>
      </c>
      <c r="Q20" s="82">
        <v>6</v>
      </c>
      <c r="R20" s="32">
        <v>5</v>
      </c>
      <c r="S20" s="33">
        <v>1</v>
      </c>
      <c r="T20" s="64">
        <v>0</v>
      </c>
      <c r="U20" s="83">
        <v>0</v>
      </c>
      <c r="V20" s="63">
        <v>0</v>
      </c>
      <c r="W20" s="32">
        <v>0</v>
      </c>
      <c r="X20" s="33">
        <v>0</v>
      </c>
      <c r="Y20" s="64">
        <v>0</v>
      </c>
      <c r="Z20" s="83">
        <v>0</v>
      </c>
      <c r="AA20" s="99">
        <f t="shared" si="0"/>
        <v>346</v>
      </c>
      <c r="AB20" s="37">
        <f t="shared" si="0"/>
        <v>169</v>
      </c>
      <c r="AC20" s="37">
        <f t="shared" si="0"/>
        <v>169</v>
      </c>
      <c r="AD20" s="37">
        <f t="shared" si="0"/>
        <v>8</v>
      </c>
      <c r="AE20" s="39">
        <f>K20+P20+U20+Z20</f>
        <v>0</v>
      </c>
      <c r="AF20" s="82">
        <v>339</v>
      </c>
      <c r="AG20" s="32">
        <v>166</v>
      </c>
      <c r="AH20" s="33">
        <v>165</v>
      </c>
      <c r="AI20" s="64">
        <v>8</v>
      </c>
      <c r="AJ20" s="83">
        <v>0</v>
      </c>
      <c r="AK20" s="82">
        <v>7</v>
      </c>
      <c r="AL20" s="32">
        <v>3</v>
      </c>
      <c r="AM20" s="33">
        <v>4</v>
      </c>
      <c r="AN20" s="64">
        <v>0</v>
      </c>
      <c r="AO20" s="83">
        <v>0</v>
      </c>
      <c r="AP20" s="93">
        <f t="shared" si="1"/>
        <v>346</v>
      </c>
      <c r="AQ20" s="122">
        <f t="shared" si="1"/>
        <v>169</v>
      </c>
      <c r="AR20" s="122">
        <f t="shared" si="1"/>
        <v>169</v>
      </c>
      <c r="AS20" s="122">
        <f t="shared" si="1"/>
        <v>8</v>
      </c>
      <c r="AT20" s="142">
        <f t="shared" si="1"/>
        <v>0</v>
      </c>
    </row>
    <row r="21" spans="1:46" s="56" customFormat="1" x14ac:dyDescent="0.25">
      <c r="A21" s="108" t="s">
        <v>29</v>
      </c>
      <c r="B21" s="92">
        <v>140</v>
      </c>
      <c r="C21" s="54">
        <v>86</v>
      </c>
      <c r="D21" s="55">
        <v>50</v>
      </c>
      <c r="E21" s="48">
        <v>4</v>
      </c>
      <c r="F21" s="159">
        <v>0</v>
      </c>
      <c r="G21" s="53">
        <v>33</v>
      </c>
      <c r="H21" s="42">
        <v>19</v>
      </c>
      <c r="I21" s="43">
        <v>14</v>
      </c>
      <c r="J21" s="62">
        <v>0</v>
      </c>
      <c r="K21" s="76">
        <v>0</v>
      </c>
      <c r="L21" s="81">
        <v>103</v>
      </c>
      <c r="M21" s="42">
        <v>65</v>
      </c>
      <c r="N21" s="43">
        <v>34</v>
      </c>
      <c r="O21" s="62">
        <v>4</v>
      </c>
      <c r="P21" s="62">
        <v>0</v>
      </c>
      <c r="Q21" s="81">
        <v>4</v>
      </c>
      <c r="R21" s="42">
        <v>2</v>
      </c>
      <c r="S21" s="43">
        <v>2</v>
      </c>
      <c r="T21" s="62">
        <v>0</v>
      </c>
      <c r="U21" s="76">
        <v>0</v>
      </c>
      <c r="V21" s="53">
        <v>0</v>
      </c>
      <c r="W21" s="42">
        <v>0</v>
      </c>
      <c r="X21" s="43">
        <v>0</v>
      </c>
      <c r="Y21" s="62">
        <v>0</v>
      </c>
      <c r="Z21" s="76">
        <v>0</v>
      </c>
      <c r="AA21" s="92">
        <f t="shared" si="0"/>
        <v>140</v>
      </c>
      <c r="AB21" s="51">
        <f t="shared" si="0"/>
        <v>86</v>
      </c>
      <c r="AC21" s="51">
        <f t="shared" si="0"/>
        <v>50</v>
      </c>
      <c r="AD21" s="51">
        <f t="shared" si="0"/>
        <v>4</v>
      </c>
      <c r="AE21" s="61">
        <f>K21+P21+U21+Z21</f>
        <v>0</v>
      </c>
      <c r="AF21" s="81">
        <v>139</v>
      </c>
      <c r="AG21" s="42">
        <v>85</v>
      </c>
      <c r="AH21" s="43">
        <v>50</v>
      </c>
      <c r="AI21" s="62">
        <v>4</v>
      </c>
      <c r="AJ21" s="76">
        <v>0</v>
      </c>
      <c r="AK21" s="81">
        <v>1</v>
      </c>
      <c r="AL21" s="42">
        <v>1</v>
      </c>
      <c r="AM21" s="43">
        <v>0</v>
      </c>
      <c r="AN21" s="62">
        <v>0</v>
      </c>
      <c r="AO21" s="76">
        <v>0</v>
      </c>
      <c r="AP21" s="92">
        <f t="shared" si="1"/>
        <v>140</v>
      </c>
      <c r="AQ21" s="121">
        <f t="shared" si="1"/>
        <v>86</v>
      </c>
      <c r="AR21" s="121">
        <f t="shared" si="1"/>
        <v>50</v>
      </c>
      <c r="AS21" s="121">
        <f t="shared" si="1"/>
        <v>4</v>
      </c>
      <c r="AT21" s="143">
        <f t="shared" si="1"/>
        <v>0</v>
      </c>
    </row>
    <row r="22" spans="1:46" s="41" customFormat="1" x14ac:dyDescent="0.25">
      <c r="A22" s="112" t="s">
        <v>15</v>
      </c>
      <c r="B22" s="93">
        <v>47</v>
      </c>
      <c r="C22" s="50">
        <v>29</v>
      </c>
      <c r="D22" s="49">
        <v>18</v>
      </c>
      <c r="E22" s="47">
        <v>0</v>
      </c>
      <c r="F22" s="158">
        <v>0</v>
      </c>
      <c r="G22" s="38">
        <v>0</v>
      </c>
      <c r="H22" s="19">
        <v>0</v>
      </c>
      <c r="I22" s="20">
        <v>0</v>
      </c>
      <c r="J22" s="40">
        <v>0</v>
      </c>
      <c r="K22" s="78">
        <v>0</v>
      </c>
      <c r="L22" s="77">
        <v>47</v>
      </c>
      <c r="M22" s="19">
        <v>29</v>
      </c>
      <c r="N22" s="20">
        <v>18</v>
      </c>
      <c r="O22" s="40">
        <v>0</v>
      </c>
      <c r="P22" s="40">
        <v>0</v>
      </c>
      <c r="Q22" s="77">
        <v>0</v>
      </c>
      <c r="R22" s="19">
        <v>0</v>
      </c>
      <c r="S22" s="20">
        <v>0</v>
      </c>
      <c r="T22" s="40">
        <v>0</v>
      </c>
      <c r="U22" s="78">
        <v>0</v>
      </c>
      <c r="V22" s="38">
        <v>0</v>
      </c>
      <c r="W22" s="19">
        <v>0</v>
      </c>
      <c r="X22" s="20">
        <v>0</v>
      </c>
      <c r="Y22" s="40">
        <v>0</v>
      </c>
      <c r="Z22" s="78">
        <v>0</v>
      </c>
      <c r="AA22" s="93">
        <f t="shared" si="0"/>
        <v>47</v>
      </c>
      <c r="AB22" s="6">
        <f t="shared" si="0"/>
        <v>29</v>
      </c>
      <c r="AC22" s="6">
        <f t="shared" si="0"/>
        <v>18</v>
      </c>
      <c r="AD22" s="6">
        <f t="shared" si="0"/>
        <v>0</v>
      </c>
      <c r="AE22" s="4">
        <f>K22+P22+U22+Z22</f>
        <v>0</v>
      </c>
      <c r="AF22" s="77">
        <v>47</v>
      </c>
      <c r="AG22" s="19">
        <v>29</v>
      </c>
      <c r="AH22" s="20">
        <v>18</v>
      </c>
      <c r="AI22" s="40">
        <v>0</v>
      </c>
      <c r="AJ22" s="78">
        <v>0</v>
      </c>
      <c r="AK22" s="77">
        <v>0</v>
      </c>
      <c r="AL22" s="19">
        <v>0</v>
      </c>
      <c r="AM22" s="20">
        <v>0</v>
      </c>
      <c r="AN22" s="40">
        <v>0</v>
      </c>
      <c r="AO22" s="78">
        <v>0</v>
      </c>
      <c r="AP22" s="93">
        <f t="shared" si="1"/>
        <v>47</v>
      </c>
      <c r="AQ22" s="122">
        <f t="shared" si="1"/>
        <v>29</v>
      </c>
      <c r="AR22" s="122">
        <f t="shared" si="1"/>
        <v>18</v>
      </c>
      <c r="AS22" s="122">
        <f t="shared" si="1"/>
        <v>0</v>
      </c>
      <c r="AT22" s="142">
        <f t="shared" si="1"/>
        <v>0</v>
      </c>
    </row>
    <row r="23" spans="1:46" s="56" customFormat="1" x14ac:dyDescent="0.25">
      <c r="A23" s="124" t="s">
        <v>16</v>
      </c>
      <c r="B23" s="92">
        <v>380</v>
      </c>
      <c r="C23" s="54">
        <v>223</v>
      </c>
      <c r="D23" s="55">
        <v>150</v>
      </c>
      <c r="E23" s="48">
        <v>7</v>
      </c>
      <c r="F23" s="159">
        <v>0</v>
      </c>
      <c r="G23" s="34">
        <v>37</v>
      </c>
      <c r="H23" s="35">
        <v>26</v>
      </c>
      <c r="I23" s="36">
        <v>10</v>
      </c>
      <c r="J23" s="46">
        <v>1</v>
      </c>
      <c r="K23" s="80">
        <v>0</v>
      </c>
      <c r="L23" s="79">
        <v>332</v>
      </c>
      <c r="M23" s="35">
        <v>190</v>
      </c>
      <c r="N23" s="36">
        <v>136</v>
      </c>
      <c r="O23" s="46">
        <v>6</v>
      </c>
      <c r="P23" s="46">
        <v>0</v>
      </c>
      <c r="Q23" s="79">
        <v>11</v>
      </c>
      <c r="R23" s="35">
        <v>7</v>
      </c>
      <c r="S23" s="36">
        <v>4</v>
      </c>
      <c r="T23" s="46">
        <v>0</v>
      </c>
      <c r="U23" s="80">
        <v>0</v>
      </c>
      <c r="V23" s="34">
        <v>0</v>
      </c>
      <c r="W23" s="35">
        <v>0</v>
      </c>
      <c r="X23" s="36">
        <v>0</v>
      </c>
      <c r="Y23" s="46">
        <v>0</v>
      </c>
      <c r="Z23" s="80">
        <v>0</v>
      </c>
      <c r="AA23" s="92">
        <f t="shared" si="0"/>
        <v>380</v>
      </c>
      <c r="AB23" s="51">
        <f t="shared" si="0"/>
        <v>223</v>
      </c>
      <c r="AC23" s="51">
        <f t="shared" si="0"/>
        <v>150</v>
      </c>
      <c r="AD23" s="51">
        <f t="shared" si="0"/>
        <v>7</v>
      </c>
      <c r="AE23" s="61">
        <f>K23+P23+U23+Z23</f>
        <v>0</v>
      </c>
      <c r="AF23" s="92">
        <v>371</v>
      </c>
      <c r="AG23" s="51">
        <v>218</v>
      </c>
      <c r="AH23" s="60">
        <v>146</v>
      </c>
      <c r="AI23" s="68">
        <v>7</v>
      </c>
      <c r="AJ23" s="101">
        <v>0</v>
      </c>
      <c r="AK23" s="79">
        <v>9</v>
      </c>
      <c r="AL23" s="35">
        <v>5</v>
      </c>
      <c r="AM23" s="36">
        <v>4</v>
      </c>
      <c r="AN23" s="46">
        <v>0</v>
      </c>
      <c r="AO23" s="80">
        <v>0</v>
      </c>
      <c r="AP23" s="92">
        <f t="shared" si="1"/>
        <v>380</v>
      </c>
      <c r="AQ23" s="121">
        <f t="shared" si="1"/>
        <v>223</v>
      </c>
      <c r="AR23" s="121">
        <f t="shared" si="1"/>
        <v>150</v>
      </c>
      <c r="AS23" s="121">
        <f t="shared" si="1"/>
        <v>7</v>
      </c>
      <c r="AT23" s="143">
        <f t="shared" si="1"/>
        <v>0</v>
      </c>
    </row>
    <row r="24" spans="1:46" s="41" customFormat="1" x14ac:dyDescent="0.25">
      <c r="A24" s="112" t="s">
        <v>38</v>
      </c>
      <c r="B24" s="99">
        <v>131</v>
      </c>
      <c r="C24" s="66">
        <v>85</v>
      </c>
      <c r="D24" s="67">
        <v>38</v>
      </c>
      <c r="E24" s="65">
        <v>8</v>
      </c>
      <c r="F24" s="160">
        <v>0</v>
      </c>
      <c r="G24" s="38">
        <v>11</v>
      </c>
      <c r="H24" s="19">
        <v>6</v>
      </c>
      <c r="I24" s="20">
        <v>5</v>
      </c>
      <c r="J24" s="40">
        <v>0</v>
      </c>
      <c r="K24" s="78">
        <v>0</v>
      </c>
      <c r="L24" s="77">
        <v>95</v>
      </c>
      <c r="M24" s="19">
        <v>62</v>
      </c>
      <c r="N24" s="20">
        <v>27</v>
      </c>
      <c r="O24" s="40">
        <v>6</v>
      </c>
      <c r="P24" s="40">
        <v>0</v>
      </c>
      <c r="Q24" s="77">
        <v>25</v>
      </c>
      <c r="R24" s="19">
        <v>17</v>
      </c>
      <c r="S24" s="20">
        <v>6</v>
      </c>
      <c r="T24" s="40">
        <v>2</v>
      </c>
      <c r="U24" s="78">
        <v>0</v>
      </c>
      <c r="V24" s="38">
        <v>0</v>
      </c>
      <c r="W24" s="19">
        <v>0</v>
      </c>
      <c r="X24" s="20">
        <v>0</v>
      </c>
      <c r="Y24" s="40">
        <v>0</v>
      </c>
      <c r="Z24" s="78">
        <v>0</v>
      </c>
      <c r="AA24" s="99">
        <f t="shared" si="0"/>
        <v>131</v>
      </c>
      <c r="AB24" s="37">
        <f t="shared" si="0"/>
        <v>85</v>
      </c>
      <c r="AC24" s="37">
        <f t="shared" si="0"/>
        <v>38</v>
      </c>
      <c r="AD24" s="37">
        <f t="shared" si="0"/>
        <v>8</v>
      </c>
      <c r="AE24" s="39">
        <v>0</v>
      </c>
      <c r="AF24" s="77">
        <v>130</v>
      </c>
      <c r="AG24" s="19">
        <v>84</v>
      </c>
      <c r="AH24" s="20">
        <v>38</v>
      </c>
      <c r="AI24" s="40">
        <v>8</v>
      </c>
      <c r="AJ24" s="78">
        <v>0</v>
      </c>
      <c r="AK24" s="77">
        <v>1</v>
      </c>
      <c r="AL24" s="19">
        <v>1</v>
      </c>
      <c r="AM24" s="20">
        <v>0</v>
      </c>
      <c r="AN24" s="40">
        <v>0</v>
      </c>
      <c r="AO24" s="78">
        <v>0</v>
      </c>
      <c r="AP24" s="99">
        <f t="shared" si="1"/>
        <v>131</v>
      </c>
      <c r="AQ24" s="123">
        <f t="shared" si="1"/>
        <v>85</v>
      </c>
      <c r="AR24" s="123">
        <f t="shared" si="1"/>
        <v>38</v>
      </c>
      <c r="AS24" s="123">
        <f t="shared" si="1"/>
        <v>8</v>
      </c>
      <c r="AT24" s="144">
        <f t="shared" si="1"/>
        <v>0</v>
      </c>
    </row>
    <row r="25" spans="1:46" s="56" customFormat="1" x14ac:dyDescent="0.25">
      <c r="A25" s="108" t="s">
        <v>30</v>
      </c>
      <c r="B25" s="92">
        <v>179</v>
      </c>
      <c r="C25" s="54">
        <v>112</v>
      </c>
      <c r="D25" s="55">
        <v>63</v>
      </c>
      <c r="E25" s="48">
        <v>4</v>
      </c>
      <c r="F25" s="159">
        <v>0</v>
      </c>
      <c r="G25" s="34">
        <v>7</v>
      </c>
      <c r="H25" s="35">
        <v>6</v>
      </c>
      <c r="I25" s="36">
        <v>1</v>
      </c>
      <c r="J25" s="46">
        <v>0</v>
      </c>
      <c r="K25" s="80">
        <v>0</v>
      </c>
      <c r="L25" s="79">
        <v>136</v>
      </c>
      <c r="M25" s="35">
        <v>82</v>
      </c>
      <c r="N25" s="36">
        <v>50</v>
      </c>
      <c r="O25" s="46">
        <v>4</v>
      </c>
      <c r="P25" s="46">
        <v>0</v>
      </c>
      <c r="Q25" s="79">
        <v>36</v>
      </c>
      <c r="R25" s="35">
        <v>24</v>
      </c>
      <c r="S25" s="36">
        <v>12</v>
      </c>
      <c r="T25" s="46">
        <v>0</v>
      </c>
      <c r="U25" s="80">
        <v>0</v>
      </c>
      <c r="V25" s="34">
        <v>0</v>
      </c>
      <c r="W25" s="35">
        <v>0</v>
      </c>
      <c r="X25" s="36">
        <v>0</v>
      </c>
      <c r="Y25" s="46">
        <v>0</v>
      </c>
      <c r="Z25" s="80"/>
      <c r="AA25" s="92">
        <f t="shared" si="0"/>
        <v>179</v>
      </c>
      <c r="AB25" s="51">
        <f t="shared" si="0"/>
        <v>112</v>
      </c>
      <c r="AC25" s="51">
        <f t="shared" si="0"/>
        <v>63</v>
      </c>
      <c r="AD25" s="51">
        <f t="shared" si="0"/>
        <v>4</v>
      </c>
      <c r="AE25" s="61">
        <f>K25+P25+U25+Z25</f>
        <v>0</v>
      </c>
      <c r="AF25" s="92">
        <v>179</v>
      </c>
      <c r="AG25" s="51">
        <v>112</v>
      </c>
      <c r="AH25" s="60">
        <v>63</v>
      </c>
      <c r="AI25" s="68">
        <v>4</v>
      </c>
      <c r="AJ25" s="101">
        <v>0</v>
      </c>
      <c r="AK25" s="79">
        <v>0</v>
      </c>
      <c r="AL25" s="35">
        <v>0</v>
      </c>
      <c r="AM25" s="36">
        <v>0</v>
      </c>
      <c r="AN25" s="46">
        <v>0</v>
      </c>
      <c r="AO25" s="80">
        <v>0</v>
      </c>
      <c r="AP25" s="92">
        <f t="shared" si="1"/>
        <v>179</v>
      </c>
      <c r="AQ25" s="121">
        <f t="shared" si="1"/>
        <v>112</v>
      </c>
      <c r="AR25" s="121">
        <f t="shared" si="1"/>
        <v>63</v>
      </c>
      <c r="AS25" s="121">
        <f t="shared" si="1"/>
        <v>4</v>
      </c>
      <c r="AT25" s="143">
        <f t="shared" si="1"/>
        <v>0</v>
      </c>
    </row>
    <row r="26" spans="1:46" s="56" customFormat="1" x14ac:dyDescent="0.25">
      <c r="A26" s="112" t="s">
        <v>31</v>
      </c>
      <c r="B26" s="99">
        <v>5</v>
      </c>
      <c r="C26" s="66">
        <v>4</v>
      </c>
      <c r="D26" s="67">
        <v>1</v>
      </c>
      <c r="E26" s="65">
        <v>0</v>
      </c>
      <c r="F26" s="160">
        <v>0</v>
      </c>
      <c r="G26" s="38">
        <v>0</v>
      </c>
      <c r="H26" s="19">
        <v>0</v>
      </c>
      <c r="I26" s="20">
        <v>0</v>
      </c>
      <c r="J26" s="40">
        <v>0</v>
      </c>
      <c r="K26" s="78">
        <v>0</v>
      </c>
      <c r="L26" s="77">
        <v>0</v>
      </c>
      <c r="M26" s="19">
        <v>0</v>
      </c>
      <c r="N26" s="20">
        <v>0</v>
      </c>
      <c r="O26" s="40">
        <v>0</v>
      </c>
      <c r="P26" s="40">
        <v>0</v>
      </c>
      <c r="Q26" s="77">
        <v>5</v>
      </c>
      <c r="R26" s="19">
        <v>4</v>
      </c>
      <c r="S26" s="20">
        <v>1</v>
      </c>
      <c r="T26" s="40">
        <v>0</v>
      </c>
      <c r="U26" s="78">
        <v>0</v>
      </c>
      <c r="V26" s="38">
        <v>0</v>
      </c>
      <c r="W26" s="19">
        <v>0</v>
      </c>
      <c r="X26" s="20">
        <v>0</v>
      </c>
      <c r="Y26" s="40">
        <v>0</v>
      </c>
      <c r="Z26" s="78">
        <v>0</v>
      </c>
      <c r="AA26" s="99">
        <f t="shared" si="0"/>
        <v>5</v>
      </c>
      <c r="AB26" s="37">
        <f t="shared" si="0"/>
        <v>4</v>
      </c>
      <c r="AC26" s="37">
        <f t="shared" si="0"/>
        <v>1</v>
      </c>
      <c r="AD26" s="37">
        <f t="shared" si="0"/>
        <v>0</v>
      </c>
      <c r="AE26" s="39">
        <f>K26+P26+U26+Z26</f>
        <v>0</v>
      </c>
      <c r="AF26" s="77">
        <v>5</v>
      </c>
      <c r="AG26" s="19">
        <v>4</v>
      </c>
      <c r="AH26" s="20">
        <v>1</v>
      </c>
      <c r="AI26" s="40">
        <v>0</v>
      </c>
      <c r="AJ26" s="78">
        <v>0</v>
      </c>
      <c r="AK26" s="77">
        <v>0</v>
      </c>
      <c r="AL26" s="19">
        <v>0</v>
      </c>
      <c r="AM26" s="20">
        <v>0</v>
      </c>
      <c r="AN26" s="40">
        <v>0</v>
      </c>
      <c r="AO26" s="78">
        <v>0</v>
      </c>
      <c r="AP26" s="92">
        <f t="shared" si="1"/>
        <v>5</v>
      </c>
      <c r="AQ26" s="121">
        <f t="shared" si="1"/>
        <v>4</v>
      </c>
      <c r="AR26" s="121">
        <f t="shared" si="1"/>
        <v>1</v>
      </c>
      <c r="AS26" s="121">
        <f t="shared" si="1"/>
        <v>0</v>
      </c>
      <c r="AT26" s="143">
        <f t="shared" si="1"/>
        <v>0</v>
      </c>
    </row>
    <row r="27" spans="1:46" ht="18.75" thickBot="1" x14ac:dyDescent="0.3">
      <c r="A27" s="124" t="s">
        <v>17</v>
      </c>
      <c r="B27" s="126">
        <v>142</v>
      </c>
      <c r="C27" s="134">
        <v>91</v>
      </c>
      <c r="D27" s="132">
        <v>50</v>
      </c>
      <c r="E27" s="131">
        <v>1</v>
      </c>
      <c r="F27" s="161">
        <v>0</v>
      </c>
      <c r="G27" s="115">
        <v>19</v>
      </c>
      <c r="H27" s="127">
        <v>10</v>
      </c>
      <c r="I27" s="128">
        <v>9</v>
      </c>
      <c r="J27" s="135">
        <v>0</v>
      </c>
      <c r="K27" s="129">
        <v>0</v>
      </c>
      <c r="L27" s="130">
        <v>117</v>
      </c>
      <c r="M27" s="127">
        <v>75</v>
      </c>
      <c r="N27" s="128">
        <v>41</v>
      </c>
      <c r="O27" s="135">
        <v>1</v>
      </c>
      <c r="P27" s="135">
        <v>0</v>
      </c>
      <c r="Q27" s="130">
        <v>6</v>
      </c>
      <c r="R27" s="127">
        <v>6</v>
      </c>
      <c r="S27" s="128">
        <v>0</v>
      </c>
      <c r="T27" s="135">
        <v>0</v>
      </c>
      <c r="U27" s="129">
        <v>0</v>
      </c>
      <c r="V27" s="115">
        <v>0</v>
      </c>
      <c r="W27" s="127">
        <v>0</v>
      </c>
      <c r="X27" s="128">
        <v>0</v>
      </c>
      <c r="Y27" s="135">
        <v>0</v>
      </c>
      <c r="Z27" s="129">
        <v>0</v>
      </c>
      <c r="AA27" s="126">
        <f t="shared" ref="AA27:AD27" si="2">G27+L27+Q27+V27</f>
        <v>142</v>
      </c>
      <c r="AB27" s="125">
        <f t="shared" si="2"/>
        <v>91</v>
      </c>
      <c r="AC27" s="125">
        <f t="shared" si="2"/>
        <v>50</v>
      </c>
      <c r="AD27" s="125">
        <f t="shared" si="2"/>
        <v>1</v>
      </c>
      <c r="AE27" s="133">
        <v>0</v>
      </c>
      <c r="AF27" s="136">
        <v>135</v>
      </c>
      <c r="AG27" s="137">
        <v>85</v>
      </c>
      <c r="AH27" s="138">
        <v>49</v>
      </c>
      <c r="AI27" s="139">
        <v>1</v>
      </c>
      <c r="AJ27" s="140">
        <v>0</v>
      </c>
      <c r="AK27" s="136">
        <v>7</v>
      </c>
      <c r="AL27" s="137">
        <v>6</v>
      </c>
      <c r="AM27" s="138">
        <v>1</v>
      </c>
      <c r="AN27" s="139">
        <v>0</v>
      </c>
      <c r="AO27" s="140">
        <v>0</v>
      </c>
      <c r="AP27" s="145">
        <f t="shared" si="1"/>
        <v>142</v>
      </c>
      <c r="AQ27" s="146">
        <f t="shared" si="1"/>
        <v>91</v>
      </c>
      <c r="AR27" s="146">
        <f t="shared" si="1"/>
        <v>50</v>
      </c>
      <c r="AS27" s="146">
        <f t="shared" si="1"/>
        <v>1</v>
      </c>
      <c r="AT27" s="147">
        <f t="shared" si="1"/>
        <v>0</v>
      </c>
    </row>
    <row r="28" spans="1:46" ht="18.75" thickBot="1" x14ac:dyDescent="0.3">
      <c r="A28" s="113" t="s">
        <v>0</v>
      </c>
      <c r="B28" s="163">
        <f>SUM(B11:B27)</f>
        <v>3352</v>
      </c>
      <c r="C28" s="164">
        <f t="shared" ref="C28:AO28" si="3">SUM(C11:C27)</f>
        <v>1947</v>
      </c>
      <c r="D28" s="164">
        <f t="shared" si="3"/>
        <v>1345</v>
      </c>
      <c r="E28" s="164">
        <f t="shared" si="3"/>
        <v>59</v>
      </c>
      <c r="F28" s="165">
        <f t="shared" si="3"/>
        <v>1</v>
      </c>
      <c r="G28" s="86">
        <f t="shared" si="3"/>
        <v>393</v>
      </c>
      <c r="H28" s="88">
        <f t="shared" si="3"/>
        <v>216</v>
      </c>
      <c r="I28" s="88">
        <f t="shared" si="3"/>
        <v>171</v>
      </c>
      <c r="J28" s="88">
        <f t="shared" si="3"/>
        <v>6</v>
      </c>
      <c r="K28" s="84">
        <f t="shared" si="3"/>
        <v>0</v>
      </c>
      <c r="L28" s="85">
        <f t="shared" si="3"/>
        <v>2829</v>
      </c>
      <c r="M28" s="88">
        <f t="shared" si="3"/>
        <v>1651</v>
      </c>
      <c r="N28" s="88">
        <f t="shared" si="3"/>
        <v>1127</v>
      </c>
      <c r="O28" s="88">
        <f t="shared" si="3"/>
        <v>50</v>
      </c>
      <c r="P28" s="87">
        <f t="shared" si="3"/>
        <v>1</v>
      </c>
      <c r="Q28" s="85">
        <f t="shared" si="3"/>
        <v>124</v>
      </c>
      <c r="R28" s="88">
        <f t="shared" si="3"/>
        <v>76</v>
      </c>
      <c r="S28" s="88">
        <f t="shared" si="3"/>
        <v>45</v>
      </c>
      <c r="T28" s="88">
        <f t="shared" si="3"/>
        <v>3</v>
      </c>
      <c r="U28" s="84">
        <f t="shared" si="3"/>
        <v>0</v>
      </c>
      <c r="V28" s="86">
        <f t="shared" si="3"/>
        <v>6</v>
      </c>
      <c r="W28" s="88">
        <f t="shared" si="3"/>
        <v>4</v>
      </c>
      <c r="X28" s="88">
        <f t="shared" si="3"/>
        <v>2</v>
      </c>
      <c r="Y28" s="88">
        <f t="shared" si="3"/>
        <v>0</v>
      </c>
      <c r="Z28" s="84">
        <f t="shared" si="3"/>
        <v>0</v>
      </c>
      <c r="AA28" s="163">
        <f t="shared" si="3"/>
        <v>3352</v>
      </c>
      <c r="AB28" s="164">
        <f t="shared" si="3"/>
        <v>1947</v>
      </c>
      <c r="AC28" s="164">
        <f>SUM(AC11:AC27)</f>
        <v>1345</v>
      </c>
      <c r="AD28" s="164">
        <f>SUM(AD11:AD27)</f>
        <v>59</v>
      </c>
      <c r="AE28" s="164">
        <f>SUM(AE11:AE27)</f>
        <v>1</v>
      </c>
      <c r="AF28" s="102">
        <f t="shared" si="3"/>
        <v>3238</v>
      </c>
      <c r="AG28" s="102">
        <f t="shared" si="3"/>
        <v>1874</v>
      </c>
      <c r="AH28" s="102">
        <f t="shared" si="3"/>
        <v>1308</v>
      </c>
      <c r="AI28" s="102">
        <f t="shared" si="3"/>
        <v>55</v>
      </c>
      <c r="AJ28" s="103">
        <f t="shared" si="3"/>
        <v>1</v>
      </c>
      <c r="AK28" s="106">
        <f t="shared" si="3"/>
        <v>114</v>
      </c>
      <c r="AL28" s="102">
        <f t="shared" si="3"/>
        <v>73</v>
      </c>
      <c r="AM28" s="102">
        <f t="shared" si="3"/>
        <v>37</v>
      </c>
      <c r="AN28" s="102">
        <f t="shared" si="3"/>
        <v>4</v>
      </c>
      <c r="AO28" s="117">
        <f t="shared" si="3"/>
        <v>0</v>
      </c>
      <c r="AP28" s="148">
        <f>SUM(AP11:AP27)</f>
        <v>3352</v>
      </c>
      <c r="AQ28" s="149">
        <f t="shared" ref="AQ28:AR28" si="4">SUM(AQ11:AQ27)</f>
        <v>1947</v>
      </c>
      <c r="AR28" s="149">
        <f t="shared" si="4"/>
        <v>1345</v>
      </c>
      <c r="AS28" s="150">
        <f>SUM(AS11:AS27)</f>
        <v>59</v>
      </c>
      <c r="AT28" s="151">
        <f>SUM(AT11:AT27)</f>
        <v>1</v>
      </c>
    </row>
    <row r="29" spans="1:46" s="18" customFormat="1" x14ac:dyDescent="0.25">
      <c r="A29" s="17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s="18" customFormat="1" x14ac:dyDescent="0.25">
      <c r="A30" s="17" t="s">
        <v>27</v>
      </c>
      <c r="B30" s="120" t="s">
        <v>26</v>
      </c>
      <c r="C30" s="114"/>
      <c r="D30" s="115">
        <f>AVERAGE(B28,AA28,AP28)</f>
        <v>3352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</row>
    <row r="31" spans="1:46" s="18" customFormat="1" x14ac:dyDescent="0.25">
      <c r="A31" s="17"/>
      <c r="B31" s="11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</row>
    <row r="32" spans="1:46" s="18" customForma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</row>
    <row r="33" spans="1:41" s="28" customFormat="1" ht="30" customHeight="1" x14ac:dyDescent="0.25">
      <c r="A33" s="27"/>
      <c r="B33" s="178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</row>
    <row r="34" spans="1:41" s="16" customFormat="1" ht="17.25" customHeight="1" x14ac:dyDescent="0.25">
      <c r="A34" s="14"/>
      <c r="B34" s="168" t="s">
        <v>24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  <c r="AC34" s="15"/>
      <c r="AD34" s="15"/>
      <c r="AE34" s="15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s="16" customFormat="1" ht="17.25" customHeight="1" x14ac:dyDescent="0.25">
      <c r="A35" s="14"/>
      <c r="B35" s="180" t="s">
        <v>25</v>
      </c>
      <c r="C35" s="181"/>
      <c r="D35" s="181"/>
      <c r="E35" s="181"/>
      <c r="F35" s="181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5"/>
      <c r="AC35" s="15"/>
      <c r="AD35" s="15"/>
      <c r="AE35" s="15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5">
      <c r="B36" s="14"/>
      <c r="C36" s="14"/>
      <c r="D36" s="14"/>
      <c r="E36" s="14"/>
      <c r="F36" s="14"/>
    </row>
    <row r="37" spans="1:41" x14ac:dyDescent="0.25">
      <c r="B37" s="14"/>
      <c r="C37" s="14"/>
      <c r="D37" s="14"/>
      <c r="E37" s="14"/>
      <c r="F37" s="14"/>
    </row>
  </sheetData>
  <mergeCells count="16">
    <mergeCell ref="B35:F35"/>
    <mergeCell ref="B8:F8"/>
    <mergeCell ref="G8:Z8"/>
    <mergeCell ref="AA8:AO8"/>
    <mergeCell ref="AP8:AT8"/>
    <mergeCell ref="B9:F9"/>
    <mergeCell ref="G9:K9"/>
    <mergeCell ref="L9:P9"/>
    <mergeCell ref="Q9:U9"/>
    <mergeCell ref="V9:Z9"/>
    <mergeCell ref="AA9:AE9"/>
    <mergeCell ref="AF9:AJ9"/>
    <mergeCell ref="AK9:AO9"/>
    <mergeCell ref="AP9:AT9"/>
    <mergeCell ref="B33:AO33"/>
    <mergeCell ref="B34:Q3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Statistik 2 (ohne S1-Formeln)</vt:lpstr>
      <vt:lpstr>'Statistik 2 (ohne S1-Formeln)'!Druckbereich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2026-03-18T08:39:32Z</dcterms:modified>
</cp:coreProperties>
</file>