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etz\Desktop\"/>
    </mc:Choice>
  </mc:AlternateContent>
  <xr:revisionPtr revIDLastSave="0" documentId="8_{CA85F72A-434D-49A1-8ED2-36F3228A43CE}" xr6:coauthVersionLast="36" xr6:coauthVersionMax="36" xr10:uidLastSave="{00000000-0000-0000-0000-000000000000}"/>
  <bookViews>
    <workbookView xWindow="120" yWindow="75" windowWidth="18915" windowHeight="11820" xr2:uid="{00000000-000D-0000-FFFF-FFFF00000000}"/>
  </bookViews>
  <sheets>
    <sheet name="2022-23" sheetId="1" r:id="rId1"/>
  </sheets>
  <calcPr calcId="191029"/>
</workbook>
</file>

<file path=xl/calcChain.xml><?xml version="1.0" encoding="utf-8"?>
<calcChain xmlns="http://schemas.openxmlformats.org/spreadsheetml/2006/main">
  <c r="I66" i="1" l="1"/>
  <c r="I57" i="1"/>
  <c r="I44" i="1"/>
  <c r="J165" i="1" l="1"/>
  <c r="K165" i="1"/>
  <c r="L165" i="1"/>
  <c r="J166" i="1"/>
  <c r="K166" i="1"/>
  <c r="L166" i="1"/>
  <c r="M166" i="1"/>
  <c r="J167" i="1"/>
  <c r="K167" i="1"/>
  <c r="L167" i="1"/>
  <c r="J168" i="1"/>
  <c r="K168" i="1"/>
  <c r="L168" i="1"/>
  <c r="M168" i="1"/>
  <c r="J169" i="1"/>
  <c r="K169" i="1"/>
  <c r="L169" i="1"/>
  <c r="J170" i="1"/>
  <c r="K170" i="1"/>
  <c r="L170" i="1"/>
  <c r="M170" i="1"/>
  <c r="J171" i="1"/>
  <c r="K171" i="1"/>
  <c r="L171" i="1"/>
  <c r="L164" i="1"/>
  <c r="K164" i="1"/>
  <c r="J164" i="1"/>
  <c r="J111" i="1"/>
  <c r="K111" i="1"/>
  <c r="L111" i="1"/>
  <c r="M111" i="1"/>
  <c r="J112" i="1"/>
  <c r="K112" i="1"/>
  <c r="L112" i="1"/>
  <c r="J113" i="1"/>
  <c r="K113" i="1"/>
  <c r="L113" i="1"/>
  <c r="M113" i="1"/>
  <c r="J114" i="1"/>
  <c r="K114" i="1"/>
  <c r="L114" i="1"/>
  <c r="J115" i="1"/>
  <c r="K115" i="1"/>
  <c r="L115" i="1"/>
  <c r="M115" i="1"/>
  <c r="J116" i="1"/>
  <c r="K116" i="1"/>
  <c r="L116" i="1"/>
  <c r="J117" i="1"/>
  <c r="K117" i="1"/>
  <c r="L117" i="1"/>
  <c r="M117" i="1"/>
  <c r="J118" i="1"/>
  <c r="K118" i="1"/>
  <c r="L118" i="1"/>
  <c r="J119" i="1"/>
  <c r="K119" i="1"/>
  <c r="L119" i="1"/>
  <c r="M119" i="1"/>
  <c r="J120" i="1"/>
  <c r="K120" i="1"/>
  <c r="L120" i="1"/>
  <c r="J122" i="1"/>
  <c r="K122" i="1"/>
  <c r="L122" i="1"/>
  <c r="M122" i="1"/>
  <c r="J123" i="1"/>
  <c r="K123" i="1"/>
  <c r="L123" i="1"/>
  <c r="J124" i="1"/>
  <c r="K124" i="1"/>
  <c r="L124" i="1"/>
  <c r="M124" i="1"/>
  <c r="J125" i="1"/>
  <c r="K125" i="1"/>
  <c r="L125" i="1"/>
  <c r="J126" i="1"/>
  <c r="K126" i="1"/>
  <c r="L126" i="1"/>
  <c r="M126" i="1"/>
  <c r="J127" i="1"/>
  <c r="K127" i="1"/>
  <c r="L127" i="1"/>
  <c r="J128" i="1"/>
  <c r="K128" i="1"/>
  <c r="L128" i="1"/>
  <c r="M128" i="1"/>
  <c r="J129" i="1"/>
  <c r="K129" i="1"/>
  <c r="L129" i="1"/>
  <c r="J130" i="1"/>
  <c r="K130" i="1"/>
  <c r="L130" i="1"/>
  <c r="M130" i="1"/>
  <c r="J131" i="1"/>
  <c r="K131" i="1"/>
  <c r="L131" i="1"/>
  <c r="J132" i="1"/>
  <c r="K132" i="1"/>
  <c r="L132" i="1"/>
  <c r="M132" i="1"/>
  <c r="J133" i="1"/>
  <c r="K133" i="1"/>
  <c r="L133" i="1"/>
  <c r="J134" i="1"/>
  <c r="K134" i="1"/>
  <c r="L134" i="1"/>
  <c r="M134" i="1"/>
  <c r="J135" i="1"/>
  <c r="K135" i="1"/>
  <c r="L135" i="1"/>
  <c r="J136" i="1"/>
  <c r="K136" i="1"/>
  <c r="L136" i="1"/>
  <c r="M136" i="1"/>
  <c r="J137" i="1"/>
  <c r="K137" i="1"/>
  <c r="L137" i="1"/>
  <c r="J138" i="1"/>
  <c r="K138" i="1"/>
  <c r="L138" i="1"/>
  <c r="M138" i="1"/>
  <c r="J139" i="1"/>
  <c r="K139" i="1"/>
  <c r="L139" i="1"/>
  <c r="J140" i="1"/>
  <c r="K140" i="1"/>
  <c r="L140" i="1"/>
  <c r="M140" i="1"/>
  <c r="J141" i="1"/>
  <c r="K141" i="1"/>
  <c r="L141" i="1"/>
  <c r="J142" i="1"/>
  <c r="K142" i="1"/>
  <c r="L142" i="1"/>
  <c r="M142" i="1"/>
  <c r="J143" i="1"/>
  <c r="K143" i="1"/>
  <c r="L143" i="1"/>
  <c r="J144" i="1"/>
  <c r="K144" i="1"/>
  <c r="L144" i="1"/>
  <c r="M144" i="1"/>
  <c r="J145" i="1"/>
  <c r="K145" i="1"/>
  <c r="L145" i="1"/>
  <c r="J146" i="1"/>
  <c r="K146" i="1"/>
  <c r="L146" i="1"/>
  <c r="M146" i="1"/>
  <c r="J147" i="1"/>
  <c r="K147" i="1"/>
  <c r="L147" i="1"/>
  <c r="J148" i="1"/>
  <c r="K148" i="1"/>
  <c r="L148" i="1"/>
  <c r="M148" i="1"/>
  <c r="J149" i="1"/>
  <c r="K149" i="1"/>
  <c r="L149" i="1"/>
  <c r="J150" i="1"/>
  <c r="K150" i="1"/>
  <c r="L150" i="1"/>
  <c r="M150" i="1"/>
  <c r="J151" i="1"/>
  <c r="K151" i="1"/>
  <c r="L151" i="1"/>
  <c r="J152" i="1"/>
  <c r="K152" i="1"/>
  <c r="L152" i="1"/>
  <c r="M152" i="1"/>
  <c r="J153" i="1"/>
  <c r="K153" i="1"/>
  <c r="L153" i="1"/>
  <c r="J154" i="1"/>
  <c r="K154" i="1"/>
  <c r="L154" i="1"/>
  <c r="M154" i="1"/>
  <c r="J155" i="1"/>
  <c r="K155" i="1"/>
  <c r="L155" i="1"/>
  <c r="J156" i="1"/>
  <c r="K156" i="1"/>
  <c r="L156" i="1"/>
  <c r="M156" i="1"/>
  <c r="J157" i="1"/>
  <c r="K157" i="1"/>
  <c r="L157" i="1"/>
  <c r="J158" i="1"/>
  <c r="K158" i="1"/>
  <c r="L158" i="1"/>
  <c r="M158" i="1"/>
  <c r="J159" i="1"/>
  <c r="K159" i="1"/>
  <c r="L159" i="1"/>
  <c r="J160" i="1"/>
  <c r="K160" i="1"/>
  <c r="L160" i="1"/>
  <c r="M160" i="1"/>
  <c r="K161" i="1"/>
  <c r="J101" i="1"/>
  <c r="K101" i="1"/>
  <c r="L101" i="1"/>
  <c r="J102" i="1"/>
  <c r="K102" i="1"/>
  <c r="L102" i="1"/>
  <c r="M102" i="1"/>
  <c r="J103" i="1"/>
  <c r="K103" i="1"/>
  <c r="L103" i="1"/>
  <c r="J104" i="1"/>
  <c r="K104" i="1"/>
  <c r="L104" i="1"/>
  <c r="M104" i="1"/>
  <c r="J105" i="1"/>
  <c r="K105" i="1"/>
  <c r="L105" i="1"/>
  <c r="J106" i="1"/>
  <c r="K106" i="1"/>
  <c r="L106" i="1"/>
  <c r="M106" i="1"/>
  <c r="J107" i="1"/>
  <c r="K107" i="1"/>
  <c r="L107" i="1"/>
  <c r="J108" i="1"/>
  <c r="K108" i="1"/>
  <c r="L108" i="1"/>
  <c r="M108" i="1"/>
  <c r="J109" i="1"/>
  <c r="K109" i="1"/>
  <c r="L109" i="1"/>
  <c r="K100" i="1"/>
  <c r="L100" i="1"/>
  <c r="I101" i="1"/>
  <c r="M101" i="1" s="1"/>
  <c r="H172" i="1"/>
  <c r="G172" i="1"/>
  <c r="F172" i="1"/>
  <c r="I171" i="1"/>
  <c r="I170" i="1"/>
  <c r="I169" i="1"/>
  <c r="I168" i="1"/>
  <c r="I167" i="1"/>
  <c r="I166" i="1"/>
  <c r="I165" i="1"/>
  <c r="I164" i="1"/>
  <c r="H161" i="1"/>
  <c r="G161" i="1"/>
  <c r="F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0" i="1"/>
  <c r="I119" i="1"/>
  <c r="I118" i="1"/>
  <c r="I117" i="1"/>
  <c r="I116" i="1"/>
  <c r="I115" i="1"/>
  <c r="I114" i="1"/>
  <c r="I113" i="1"/>
  <c r="I112" i="1"/>
  <c r="I111" i="1"/>
  <c r="I109" i="1"/>
  <c r="I108" i="1"/>
  <c r="I107" i="1"/>
  <c r="I106" i="1"/>
  <c r="I105" i="1"/>
  <c r="I104" i="1"/>
  <c r="I103" i="1"/>
  <c r="I102" i="1"/>
  <c r="I100" i="1"/>
  <c r="I99" i="1"/>
  <c r="I97" i="1"/>
  <c r="I96" i="1"/>
  <c r="I95" i="1"/>
  <c r="I94" i="1"/>
  <c r="I93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5" i="1"/>
  <c r="I63" i="1"/>
  <c r="I62" i="1"/>
  <c r="I61" i="1"/>
  <c r="I60" i="1"/>
  <c r="I59" i="1"/>
  <c r="I58" i="1"/>
  <c r="I56" i="1"/>
  <c r="I55" i="1"/>
  <c r="I54" i="1"/>
  <c r="I53" i="1"/>
  <c r="I52" i="1"/>
  <c r="I51" i="1"/>
  <c r="I50" i="1"/>
  <c r="I49" i="1"/>
  <c r="I48" i="1"/>
  <c r="I47" i="1"/>
  <c r="I46" i="1"/>
  <c r="I45" i="1"/>
  <c r="I43" i="1"/>
  <c r="I41" i="1"/>
  <c r="I40" i="1"/>
  <c r="I39" i="1"/>
  <c r="I38" i="1"/>
  <c r="I37" i="1"/>
  <c r="H33" i="1"/>
  <c r="G33" i="1"/>
  <c r="F33" i="1"/>
  <c r="I32" i="1"/>
  <c r="I31" i="1"/>
  <c r="I30" i="1"/>
  <c r="I29" i="1"/>
  <c r="H27" i="1"/>
  <c r="G27" i="1"/>
  <c r="F27" i="1"/>
  <c r="I27" i="1" s="1"/>
  <c r="I26" i="1"/>
  <c r="I25" i="1"/>
  <c r="I24" i="1"/>
  <c r="H22" i="1"/>
  <c r="G22" i="1"/>
  <c r="F22" i="1"/>
  <c r="I21" i="1"/>
  <c r="I20" i="1"/>
  <c r="I19" i="1"/>
  <c r="I18" i="1"/>
  <c r="H16" i="1"/>
  <c r="G16" i="1"/>
  <c r="F16" i="1"/>
  <c r="I15" i="1"/>
  <c r="I14" i="1"/>
  <c r="I13" i="1"/>
  <c r="I12" i="1"/>
  <c r="I11" i="1"/>
  <c r="H9" i="1"/>
  <c r="G9" i="1"/>
  <c r="F9" i="1"/>
  <c r="I8" i="1"/>
  <c r="I7" i="1"/>
  <c r="I6" i="1"/>
  <c r="I9" i="1" s="1"/>
  <c r="I4" i="1"/>
  <c r="J100" i="1"/>
  <c r="K99" i="1"/>
  <c r="L99" i="1"/>
  <c r="J99" i="1"/>
  <c r="L94" i="1"/>
  <c r="L95" i="1"/>
  <c r="L96" i="1"/>
  <c r="L97" i="1"/>
  <c r="K94" i="1"/>
  <c r="K95" i="1"/>
  <c r="K96" i="1"/>
  <c r="K97" i="1"/>
  <c r="J94" i="1"/>
  <c r="J95" i="1"/>
  <c r="J96" i="1"/>
  <c r="J97" i="1"/>
  <c r="L93" i="1"/>
  <c r="K93" i="1"/>
  <c r="J93" i="1"/>
  <c r="M75" i="1"/>
  <c r="M91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E101" i="1"/>
  <c r="E66" i="1"/>
  <c r="M66" i="1" s="1"/>
  <c r="D172" i="1"/>
  <c r="L172" i="1" s="1"/>
  <c r="C172" i="1"/>
  <c r="K172" i="1" s="1"/>
  <c r="B172" i="1"/>
  <c r="J172" i="1" s="1"/>
  <c r="E171" i="1"/>
  <c r="M171" i="1" s="1"/>
  <c r="E170" i="1"/>
  <c r="E169" i="1"/>
  <c r="M169" i="1" s="1"/>
  <c r="E168" i="1"/>
  <c r="E167" i="1"/>
  <c r="M167" i="1" s="1"/>
  <c r="E166" i="1"/>
  <c r="E165" i="1"/>
  <c r="M165" i="1" s="1"/>
  <c r="E164" i="1"/>
  <c r="M164" i="1" s="1"/>
  <c r="D161" i="1"/>
  <c r="L161" i="1" s="1"/>
  <c r="C161" i="1"/>
  <c r="B161" i="1"/>
  <c r="J161" i="1" s="1"/>
  <c r="E160" i="1"/>
  <c r="E159" i="1"/>
  <c r="M159" i="1" s="1"/>
  <c r="E158" i="1"/>
  <c r="E157" i="1"/>
  <c r="M157" i="1" s="1"/>
  <c r="E156" i="1"/>
  <c r="E155" i="1"/>
  <c r="M155" i="1" s="1"/>
  <c r="E154" i="1"/>
  <c r="E153" i="1"/>
  <c r="M153" i="1" s="1"/>
  <c r="E152" i="1"/>
  <c r="E151" i="1"/>
  <c r="M151" i="1" s="1"/>
  <c r="E150" i="1"/>
  <c r="E149" i="1"/>
  <c r="M149" i="1" s="1"/>
  <c r="E148" i="1"/>
  <c r="E147" i="1"/>
  <c r="M147" i="1" s="1"/>
  <c r="E146" i="1"/>
  <c r="E145" i="1"/>
  <c r="M145" i="1" s="1"/>
  <c r="E144" i="1"/>
  <c r="E143" i="1"/>
  <c r="M143" i="1" s="1"/>
  <c r="E142" i="1"/>
  <c r="E141" i="1"/>
  <c r="M141" i="1" s="1"/>
  <c r="E140" i="1"/>
  <c r="E139" i="1"/>
  <c r="M139" i="1" s="1"/>
  <c r="E138" i="1"/>
  <c r="E137" i="1"/>
  <c r="M137" i="1" s="1"/>
  <c r="E136" i="1"/>
  <c r="E135" i="1"/>
  <c r="M135" i="1" s="1"/>
  <c r="E134" i="1"/>
  <c r="E133" i="1"/>
  <c r="M133" i="1" s="1"/>
  <c r="E132" i="1"/>
  <c r="E131" i="1"/>
  <c r="M131" i="1" s="1"/>
  <c r="E130" i="1"/>
  <c r="E129" i="1"/>
  <c r="M129" i="1" s="1"/>
  <c r="E128" i="1"/>
  <c r="E127" i="1"/>
  <c r="M127" i="1" s="1"/>
  <c r="E126" i="1"/>
  <c r="E125" i="1"/>
  <c r="M125" i="1" s="1"/>
  <c r="E124" i="1"/>
  <c r="E123" i="1"/>
  <c r="M123" i="1" s="1"/>
  <c r="E122" i="1"/>
  <c r="E120" i="1"/>
  <c r="M120" i="1" s="1"/>
  <c r="E119" i="1"/>
  <c r="E118" i="1"/>
  <c r="M118" i="1" s="1"/>
  <c r="E117" i="1"/>
  <c r="E116" i="1"/>
  <c r="M116" i="1" s="1"/>
  <c r="E115" i="1"/>
  <c r="E114" i="1"/>
  <c r="M114" i="1" s="1"/>
  <c r="E113" i="1"/>
  <c r="E112" i="1"/>
  <c r="M112" i="1" s="1"/>
  <c r="E111" i="1"/>
  <c r="E109" i="1"/>
  <c r="M109" i="1" s="1"/>
  <c r="E108" i="1"/>
  <c r="E107" i="1"/>
  <c r="M107" i="1" s="1"/>
  <c r="E106" i="1"/>
  <c r="E105" i="1"/>
  <c r="M105" i="1" s="1"/>
  <c r="E104" i="1"/>
  <c r="E103" i="1"/>
  <c r="M103" i="1" s="1"/>
  <c r="E102" i="1"/>
  <c r="E100" i="1"/>
  <c r="M100" i="1" s="1"/>
  <c r="E99" i="1"/>
  <c r="M99" i="1" s="1"/>
  <c r="E97" i="1"/>
  <c r="E96" i="1"/>
  <c r="M96" i="1" s="1"/>
  <c r="E95" i="1"/>
  <c r="E94" i="1"/>
  <c r="M94" i="1" s="1"/>
  <c r="E93" i="1"/>
  <c r="M93" i="1" s="1"/>
  <c r="E91" i="1"/>
  <c r="E90" i="1"/>
  <c r="M90" i="1" s="1"/>
  <c r="E89" i="1"/>
  <c r="M89" i="1" s="1"/>
  <c r="E88" i="1"/>
  <c r="M88" i="1" s="1"/>
  <c r="E87" i="1"/>
  <c r="M87" i="1" s="1"/>
  <c r="E86" i="1"/>
  <c r="M86" i="1" s="1"/>
  <c r="E85" i="1"/>
  <c r="M85" i="1" s="1"/>
  <c r="E84" i="1"/>
  <c r="M84" i="1" s="1"/>
  <c r="E83" i="1"/>
  <c r="M83" i="1" s="1"/>
  <c r="E82" i="1"/>
  <c r="M82" i="1" s="1"/>
  <c r="E81" i="1"/>
  <c r="M81" i="1" s="1"/>
  <c r="E80" i="1"/>
  <c r="M80" i="1" s="1"/>
  <c r="E79" i="1"/>
  <c r="M79" i="1" s="1"/>
  <c r="E78" i="1"/>
  <c r="M78" i="1" s="1"/>
  <c r="E77" i="1"/>
  <c r="M77" i="1" s="1"/>
  <c r="E76" i="1"/>
  <c r="M76" i="1" s="1"/>
  <c r="E75" i="1"/>
  <c r="E74" i="1"/>
  <c r="M74" i="1" s="1"/>
  <c r="E73" i="1"/>
  <c r="M73" i="1" s="1"/>
  <c r="E72" i="1"/>
  <c r="M72" i="1" s="1"/>
  <c r="E71" i="1"/>
  <c r="M71" i="1" s="1"/>
  <c r="E70" i="1"/>
  <c r="M70" i="1" s="1"/>
  <c r="E69" i="1"/>
  <c r="M69" i="1" s="1"/>
  <c r="E68" i="1"/>
  <c r="M68" i="1" s="1"/>
  <c r="E67" i="1"/>
  <c r="M67" i="1" s="1"/>
  <c r="E65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D33" i="1"/>
  <c r="C33" i="1"/>
  <c r="B33" i="1"/>
  <c r="E32" i="1"/>
  <c r="E31" i="1"/>
  <c r="E30" i="1"/>
  <c r="E29" i="1"/>
  <c r="D27" i="1"/>
  <c r="C27" i="1"/>
  <c r="B27" i="1"/>
  <c r="E26" i="1"/>
  <c r="E25" i="1"/>
  <c r="E24" i="1"/>
  <c r="D22" i="1"/>
  <c r="C22" i="1"/>
  <c r="B22" i="1"/>
  <c r="E21" i="1"/>
  <c r="E20" i="1"/>
  <c r="E19" i="1"/>
  <c r="E18" i="1"/>
  <c r="D16" i="1"/>
  <c r="C16" i="1"/>
  <c r="B16" i="1"/>
  <c r="E15" i="1"/>
  <c r="E14" i="1"/>
  <c r="E13" i="1"/>
  <c r="E12" i="1"/>
  <c r="E11" i="1"/>
  <c r="D9" i="1"/>
  <c r="C9" i="1"/>
  <c r="B9" i="1"/>
  <c r="E8" i="1"/>
  <c r="E7" i="1"/>
  <c r="E6" i="1"/>
  <c r="E4" i="1"/>
  <c r="M95" i="1" l="1"/>
  <c r="I172" i="1"/>
  <c r="I22" i="1"/>
  <c r="E172" i="1"/>
  <c r="M172" i="1" s="1"/>
  <c r="I16" i="1"/>
  <c r="M97" i="1"/>
  <c r="I161" i="1"/>
  <c r="I33" i="1"/>
  <c r="E27" i="1"/>
  <c r="E22" i="1"/>
  <c r="E16" i="1"/>
  <c r="E161" i="1"/>
  <c r="M161" i="1" s="1"/>
  <c r="E9" i="1"/>
  <c r="E33" i="1"/>
  <c r="J4" i="1" l="1"/>
  <c r="K4" i="1"/>
  <c r="L4" i="1"/>
  <c r="M4" i="1"/>
  <c r="J30" i="1"/>
  <c r="K30" i="1"/>
  <c r="L30" i="1"/>
  <c r="J31" i="1"/>
  <c r="K31" i="1"/>
  <c r="L31" i="1"/>
  <c r="J32" i="1"/>
  <c r="K32" i="1"/>
  <c r="L32" i="1"/>
  <c r="K29" i="1"/>
  <c r="L29" i="1"/>
  <c r="J29" i="1"/>
  <c r="J25" i="1"/>
  <c r="K25" i="1"/>
  <c r="L25" i="1"/>
  <c r="J26" i="1"/>
  <c r="K26" i="1"/>
  <c r="L26" i="1"/>
  <c r="K24" i="1"/>
  <c r="L24" i="1"/>
  <c r="J24" i="1"/>
  <c r="J19" i="1"/>
  <c r="K19" i="1"/>
  <c r="L19" i="1"/>
  <c r="J20" i="1"/>
  <c r="K20" i="1"/>
  <c r="L20" i="1"/>
  <c r="J21" i="1"/>
  <c r="K21" i="1"/>
  <c r="L21" i="1"/>
  <c r="K18" i="1"/>
  <c r="L18" i="1"/>
  <c r="J18" i="1"/>
  <c r="J12" i="1"/>
  <c r="K12" i="1"/>
  <c r="L12" i="1"/>
  <c r="J13" i="1"/>
  <c r="K13" i="1"/>
  <c r="L13" i="1"/>
  <c r="J14" i="1"/>
  <c r="K14" i="1"/>
  <c r="L14" i="1"/>
  <c r="J15" i="1"/>
  <c r="K15" i="1"/>
  <c r="L15" i="1"/>
  <c r="K11" i="1"/>
  <c r="L11" i="1"/>
  <c r="J11" i="1"/>
  <c r="J7" i="1"/>
  <c r="K7" i="1"/>
  <c r="L7" i="1"/>
  <c r="J8" i="1"/>
  <c r="K8" i="1"/>
  <c r="L8" i="1"/>
  <c r="K6" i="1"/>
  <c r="L6" i="1"/>
  <c r="J6" i="1"/>
  <c r="L33" i="1" l="1"/>
  <c r="K33" i="1"/>
  <c r="L27" i="1"/>
  <c r="K27" i="1"/>
  <c r="J27" i="1"/>
  <c r="L22" i="1"/>
  <c r="K22" i="1"/>
  <c r="J22" i="1"/>
  <c r="L16" i="1"/>
  <c r="K16" i="1"/>
  <c r="J16" i="1"/>
  <c r="K9" i="1"/>
  <c r="L9" i="1"/>
  <c r="M32" i="1"/>
  <c r="M31" i="1"/>
  <c r="M30" i="1"/>
  <c r="M29" i="1"/>
  <c r="M26" i="1"/>
  <c r="M25" i="1"/>
  <c r="M24" i="1"/>
  <c r="M21" i="1"/>
  <c r="M20" i="1"/>
  <c r="M19" i="1"/>
  <c r="M18" i="1"/>
  <c r="M12" i="1"/>
  <c r="M13" i="1"/>
  <c r="M14" i="1"/>
  <c r="M15" i="1"/>
  <c r="M11" i="1"/>
  <c r="M7" i="1"/>
  <c r="M8" i="1"/>
  <c r="M6" i="1"/>
  <c r="M9" i="1" l="1"/>
  <c r="J9" i="1"/>
  <c r="M33" i="1"/>
  <c r="J33" i="1"/>
  <c r="M27" i="1"/>
  <c r="M22" i="1"/>
  <c r="M16" i="1"/>
  <c r="L37" i="1" l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5" i="1"/>
  <c r="M49" i="1" l="1"/>
  <c r="K49" i="1"/>
  <c r="J49" i="1"/>
  <c r="J37" i="1" l="1"/>
  <c r="K37" i="1"/>
  <c r="M37" i="1"/>
  <c r="J38" i="1"/>
  <c r="K38" i="1"/>
  <c r="M38" i="1"/>
  <c r="J39" i="1"/>
  <c r="K39" i="1"/>
  <c r="M39" i="1"/>
  <c r="J40" i="1"/>
  <c r="K40" i="1"/>
  <c r="M40" i="1"/>
  <c r="J41" i="1"/>
  <c r="K41" i="1"/>
  <c r="M41" i="1"/>
  <c r="J42" i="1"/>
  <c r="K42" i="1"/>
  <c r="M42" i="1"/>
  <c r="J43" i="1"/>
  <c r="K43" i="1"/>
  <c r="M43" i="1"/>
  <c r="J44" i="1"/>
  <c r="K44" i="1"/>
  <c r="M44" i="1"/>
  <c r="J45" i="1"/>
  <c r="K45" i="1"/>
  <c r="M45" i="1"/>
  <c r="J46" i="1"/>
  <c r="K46" i="1"/>
  <c r="M46" i="1"/>
  <c r="J47" i="1"/>
  <c r="K47" i="1"/>
  <c r="M47" i="1"/>
  <c r="J48" i="1"/>
  <c r="K48" i="1"/>
  <c r="M48" i="1"/>
  <c r="J50" i="1"/>
  <c r="K50" i="1"/>
  <c r="M50" i="1"/>
  <c r="J51" i="1"/>
  <c r="K51" i="1"/>
  <c r="M51" i="1"/>
  <c r="J52" i="1"/>
  <c r="K52" i="1"/>
  <c r="M52" i="1"/>
  <c r="J53" i="1"/>
  <c r="K53" i="1"/>
  <c r="M53" i="1"/>
  <c r="J54" i="1"/>
  <c r="K54" i="1"/>
  <c r="M54" i="1"/>
  <c r="J55" i="1"/>
  <c r="K55" i="1"/>
  <c r="M55" i="1"/>
  <c r="J56" i="1"/>
  <c r="K56" i="1"/>
  <c r="M56" i="1"/>
  <c r="J57" i="1"/>
  <c r="K57" i="1"/>
  <c r="M57" i="1"/>
  <c r="J58" i="1"/>
  <c r="K58" i="1"/>
  <c r="M58" i="1"/>
  <c r="J59" i="1"/>
  <c r="K59" i="1"/>
  <c r="M59" i="1"/>
  <c r="J60" i="1"/>
  <c r="K60" i="1"/>
  <c r="M60" i="1"/>
  <c r="J61" i="1"/>
  <c r="K61" i="1"/>
  <c r="M61" i="1"/>
  <c r="J62" i="1"/>
  <c r="K62" i="1"/>
  <c r="M62" i="1"/>
  <c r="J63" i="1"/>
  <c r="K63" i="1"/>
  <c r="M63" i="1"/>
  <c r="J65" i="1"/>
  <c r="K65" i="1"/>
  <c r="M65" i="1"/>
  <c r="N120" i="1" l="1"/>
  <c r="O120" i="1" s="1"/>
  <c r="N160" i="1"/>
  <c r="O160" i="1" s="1"/>
  <c r="N109" i="1"/>
  <c r="O109" i="1" s="1"/>
  <c r="N97" i="1"/>
  <c r="O97" i="1" s="1"/>
  <c r="N91" i="1"/>
  <c r="O91" i="1" s="1"/>
  <c r="N63" i="1"/>
  <c r="O63" i="1" s="1"/>
  <c r="N161" i="1" l="1"/>
</calcChain>
</file>

<file path=xl/sharedStrings.xml><?xml version="1.0" encoding="utf-8"?>
<sst xmlns="http://schemas.openxmlformats.org/spreadsheetml/2006/main" count="186" uniqueCount="168">
  <si>
    <t>weiblich</t>
  </si>
  <si>
    <t>männlich</t>
  </si>
  <si>
    <t>Gesamt</t>
  </si>
  <si>
    <t>Alter</t>
  </si>
  <si>
    <t>ohne</t>
  </si>
  <si>
    <t>keine Angaben</t>
  </si>
  <si>
    <t>abgeschlossenes Studium</t>
  </si>
  <si>
    <t>abgeschlossene Berufsausbildung</t>
  </si>
  <si>
    <t>Herkunft</t>
  </si>
  <si>
    <t>kein Migrationshintergrund</t>
  </si>
  <si>
    <t>mit Migrationshintergrund</t>
  </si>
  <si>
    <t>Migrationshintergrund nicht erhoben</t>
  </si>
  <si>
    <t>Dauer IJFD</t>
  </si>
  <si>
    <t>6-11 Monate</t>
  </si>
  <si>
    <t>12 Monate</t>
  </si>
  <si>
    <t>über 12 Monate</t>
  </si>
  <si>
    <t>Afrika</t>
  </si>
  <si>
    <t>Ägypten</t>
  </si>
  <si>
    <t>Angola</t>
  </si>
  <si>
    <t>Äthiopien</t>
  </si>
  <si>
    <t>Benin</t>
  </si>
  <si>
    <t>Botswana</t>
  </si>
  <si>
    <t>Burkina Faso</t>
  </si>
  <si>
    <t>Burundi</t>
  </si>
  <si>
    <t>Ghana</t>
  </si>
  <si>
    <t>Guinea</t>
  </si>
  <si>
    <t>Kamerun</t>
  </si>
  <si>
    <t>Kenia</t>
  </si>
  <si>
    <t>Lesotho</t>
  </si>
  <si>
    <t>Malawi</t>
  </si>
  <si>
    <t>Marokko</t>
  </si>
  <si>
    <t>Mosambik</t>
  </si>
  <si>
    <t>Namibia</t>
  </si>
  <si>
    <t>Nigeria</t>
  </si>
  <si>
    <t>Ruanda</t>
  </si>
  <si>
    <t>Sambia</t>
  </si>
  <si>
    <t>Südafrika</t>
  </si>
  <si>
    <t>Swaziland</t>
  </si>
  <si>
    <t>Tansania</t>
  </si>
  <si>
    <t>Togo</t>
  </si>
  <si>
    <t>Tunesien</t>
  </si>
  <si>
    <t>Uganda</t>
  </si>
  <si>
    <t>Asien</t>
  </si>
  <si>
    <t>Armenien</t>
  </si>
  <si>
    <t>China</t>
  </si>
  <si>
    <t>Georgien</t>
  </si>
  <si>
    <t>Hongkong</t>
  </si>
  <si>
    <t>Indien</t>
  </si>
  <si>
    <t>Indonesien</t>
  </si>
  <si>
    <t>Israel</t>
  </si>
  <si>
    <t>Japan</t>
  </si>
  <si>
    <t>Jordanien</t>
  </si>
  <si>
    <t>Kambodscha</t>
  </si>
  <si>
    <t>Kasachstan</t>
  </si>
  <si>
    <t>Kirgisistan</t>
  </si>
  <si>
    <t>Korea</t>
  </si>
  <si>
    <t>Libanon</t>
  </si>
  <si>
    <t>Malaysia</t>
  </si>
  <si>
    <t>Mongolei</t>
  </si>
  <si>
    <t>Myanmar</t>
  </si>
  <si>
    <t>Palästinensiche Gebiete</t>
  </si>
  <si>
    <t>Philippinen</t>
  </si>
  <si>
    <t>Sri Lanka</t>
  </si>
  <si>
    <t>Tadschikistan</t>
  </si>
  <si>
    <t>Taiwan</t>
  </si>
  <si>
    <t>Thailand</t>
  </si>
  <si>
    <t>Türkei</t>
  </si>
  <si>
    <t>Vietnam</t>
  </si>
  <si>
    <t>Australien</t>
  </si>
  <si>
    <t>Fidschi</t>
  </si>
  <si>
    <t>Neuseeland</t>
  </si>
  <si>
    <t>Papua-Neuguinea</t>
  </si>
  <si>
    <t>Samoa</t>
  </si>
  <si>
    <t>Nord-/Mittelamerika</t>
  </si>
  <si>
    <t>Costa Rica</t>
  </si>
  <si>
    <t>Guatemala</t>
  </si>
  <si>
    <t>Honduras</t>
  </si>
  <si>
    <t>Kanada</t>
  </si>
  <si>
    <t>Kuba</t>
  </si>
  <si>
    <t>Mexiko</t>
  </si>
  <si>
    <t>Nicaragua</t>
  </si>
  <si>
    <t>Panama</t>
  </si>
  <si>
    <t>USA</t>
  </si>
  <si>
    <t>Südamerika</t>
  </si>
  <si>
    <t>Argentinien</t>
  </si>
  <si>
    <t>Bolivien</t>
  </si>
  <si>
    <t>Brasilien</t>
  </si>
  <si>
    <t>Chile</t>
  </si>
  <si>
    <t>Ecuador</t>
  </si>
  <si>
    <t>Kolumbien</t>
  </si>
  <si>
    <t>Paraguay</t>
  </si>
  <si>
    <t>Peru</t>
  </si>
  <si>
    <t>St. Kitts and Newis</t>
  </si>
  <si>
    <t>Uruguay</t>
  </si>
  <si>
    <t>Europa</t>
  </si>
  <si>
    <t xml:space="preserve">Albanien </t>
  </si>
  <si>
    <t>Belarus</t>
  </si>
  <si>
    <t>Belgien</t>
  </si>
  <si>
    <t>Bosnien-Herzgowina</t>
  </si>
  <si>
    <t>Bulgarien</t>
  </si>
  <si>
    <t>Dänemark</t>
  </si>
  <si>
    <t>Estland</t>
  </si>
  <si>
    <t>Finnland</t>
  </si>
  <si>
    <t>Frankreich</t>
  </si>
  <si>
    <t>Griechenland</t>
  </si>
  <si>
    <t>Großbritannien</t>
  </si>
  <si>
    <t>Irland</t>
  </si>
  <si>
    <t>Island</t>
  </si>
  <si>
    <t>Italien</t>
  </si>
  <si>
    <t>Kosovo</t>
  </si>
  <si>
    <t>Kroatien</t>
  </si>
  <si>
    <t>Lettland</t>
  </si>
  <si>
    <t>Litauen</t>
  </si>
  <si>
    <t>Luxemburg</t>
  </si>
  <si>
    <t>Malta</t>
  </si>
  <si>
    <t>Niederlande</t>
  </si>
  <si>
    <t>Norwegen</t>
  </si>
  <si>
    <t>Österreich</t>
  </si>
  <si>
    <t>Polen</t>
  </si>
  <si>
    <t>Portugal</t>
  </si>
  <si>
    <t>Republik Moldau</t>
  </si>
  <si>
    <t>Rumänien</t>
  </si>
  <si>
    <t>Russland</t>
  </si>
  <si>
    <t>Schweden</t>
  </si>
  <si>
    <t>Schweiz</t>
  </si>
  <si>
    <t>Slowakei</t>
  </si>
  <si>
    <t>Slowenien</t>
  </si>
  <si>
    <t>Spanien</t>
  </si>
  <si>
    <t>Tschechien</t>
  </si>
  <si>
    <t>Ukraine</t>
  </si>
  <si>
    <t>Ungarn</t>
  </si>
  <si>
    <t>Zypern</t>
  </si>
  <si>
    <t>Sozialer Einsatzbereich</t>
  </si>
  <si>
    <t>Kultur</t>
  </si>
  <si>
    <t>Sport</t>
  </si>
  <si>
    <t>Denkmalpflege</t>
  </si>
  <si>
    <t>Ökologischer Bereich</t>
  </si>
  <si>
    <t>Bildungswesen</t>
  </si>
  <si>
    <t>Friedens-u.Versöhnungsarbeit/Demokratieförderung</t>
  </si>
  <si>
    <t>Sonstiges</t>
  </si>
  <si>
    <t>Einsatzländer</t>
  </si>
  <si>
    <t>Simbabwe</t>
  </si>
  <si>
    <t>Vereinigte Arabische Emirate</t>
  </si>
  <si>
    <t>Montenegro</t>
  </si>
  <si>
    <t>Einsatzbereich</t>
  </si>
  <si>
    <t>Madagaskar</t>
  </si>
  <si>
    <t>ohne / divers</t>
  </si>
  <si>
    <t>vorzeitige Beendigung vor Ablauf von 6 Monaten</t>
  </si>
  <si>
    <t>jünger als 18</t>
  </si>
  <si>
    <t>zwischen 18 und 24</t>
  </si>
  <si>
    <t>über 24</t>
  </si>
  <si>
    <t>Real-, Berufsfachschulabschluss, Fachoberschulreife</t>
  </si>
  <si>
    <t>Fachhochschulreife, Abitur</t>
  </si>
  <si>
    <t>Hauptschule</t>
  </si>
  <si>
    <t>Schulabschluss</t>
  </si>
  <si>
    <t>Ausbildung / Studium</t>
  </si>
  <si>
    <t>abgebrochene(s) Berufsausbildung / Studium</t>
  </si>
  <si>
    <t>Neuzugänge / Entsendungen</t>
  </si>
  <si>
    <t>Dominikanische Republik</t>
  </si>
  <si>
    <t>Republik Nordmazedonien</t>
  </si>
  <si>
    <t>zur Info:</t>
  </si>
  <si>
    <t>Freiwillige in den Kontinen-ten</t>
  </si>
  <si>
    <t>El Salvador</t>
  </si>
  <si>
    <t>Aserbeidaschan</t>
  </si>
  <si>
    <t>in %</t>
  </si>
  <si>
    <t>Ausreisen
01.06.2022 bis 01.12.2022</t>
  </si>
  <si>
    <t>Ausreisen
02.12.2022 bis 31.05.2023</t>
  </si>
  <si>
    <t xml:space="preserve">Gesamtstatistik 
Förderperiode 2022/23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</si>
</sst>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3F3F76"/>
      <name val="Arial"/>
      <family val="2"/>
    </font>
    <font>
      <i/>
      <sz val="11"/>
      <color rgb="FF7F7F7F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55"/>
      <name val="Arial"/>
      <family val="2"/>
    </font>
    <font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6" fillId="5" borderId="1" applyNumberFormat="0" applyAlignment="0" applyProtection="0"/>
    <xf numFmtId="0" fontId="4" fillId="6" borderId="2" applyNumberFormat="0" applyAlignment="0" applyProtection="0"/>
    <xf numFmtId="0" fontId="5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15" fillId="0" borderId="7" xfId="0" applyFont="1" applyBorder="1" applyAlignment="1">
      <alignment horizontal="right" vertical="top" wrapText="1"/>
    </xf>
    <xf numFmtId="0" fontId="16" fillId="0" borderId="8" xfId="0" applyFont="1" applyBorder="1" applyAlignment="1">
      <alignment horizontal="center" vertical="top" wrapText="1"/>
    </xf>
    <xf numFmtId="0" fontId="17" fillId="8" borderId="7" xfId="0" applyFont="1" applyFill="1" applyBorder="1" applyAlignment="1">
      <alignment vertical="top" wrapText="1"/>
    </xf>
    <xf numFmtId="0" fontId="16" fillId="10" borderId="8" xfId="0" applyFont="1" applyFill="1" applyBorder="1" applyAlignment="1">
      <alignment horizontal="center" vertical="top" wrapText="1"/>
    </xf>
    <xf numFmtId="0" fontId="18" fillId="8" borderId="8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0" fontId="15" fillId="0" borderId="7" xfId="0" applyFont="1" applyBorder="1" applyAlignment="1">
      <alignment vertical="top" wrapText="1"/>
    </xf>
    <xf numFmtId="0" fontId="16" fillId="9" borderId="8" xfId="0" applyFont="1" applyFill="1" applyBorder="1" applyAlignment="1">
      <alignment horizontal="center" vertical="top" wrapText="1"/>
    </xf>
    <xf numFmtId="0" fontId="16" fillId="8" borderId="8" xfId="0" applyFont="1" applyFill="1" applyBorder="1" applyAlignment="1">
      <alignment horizontal="center" vertical="top" wrapText="1"/>
    </xf>
    <xf numFmtId="0" fontId="15" fillId="8" borderId="6" xfId="0" applyFont="1" applyFill="1" applyBorder="1" applyAlignment="1">
      <alignment horizontal="right" vertical="top" wrapText="1"/>
    </xf>
    <xf numFmtId="0" fontId="15" fillId="0" borderId="5" xfId="0" applyFont="1" applyBorder="1" applyAlignment="1">
      <alignment horizontal="right" vertical="top" wrapText="1"/>
    </xf>
    <xf numFmtId="0" fontId="13" fillId="0" borderId="0" xfId="0" applyFont="1"/>
    <xf numFmtId="0" fontId="15" fillId="0" borderId="0" xfId="0" applyFont="1" applyFill="1" applyBorder="1" applyAlignment="1">
      <alignment vertical="top" wrapText="1"/>
    </xf>
    <xf numFmtId="0" fontId="16" fillId="11" borderId="8" xfId="0" applyFont="1" applyFill="1" applyBorder="1" applyAlignment="1">
      <alignment horizontal="center" vertical="top" wrapText="1"/>
    </xf>
    <xf numFmtId="0" fontId="17" fillId="12" borderId="7" xfId="0" applyFont="1" applyFill="1" applyBorder="1" applyAlignment="1">
      <alignment vertical="top" wrapText="1"/>
    </xf>
    <xf numFmtId="0" fontId="16" fillId="12" borderId="8" xfId="0" applyFont="1" applyFill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6" fillId="13" borderId="9" xfId="0" applyFont="1" applyFill="1" applyBorder="1" applyAlignment="1">
      <alignment horizontal="center" vertical="top" wrapText="1"/>
    </xf>
    <xf numFmtId="0" fontId="16" fillId="13" borderId="8" xfId="0" applyFont="1" applyFill="1" applyBorder="1" applyAlignment="1">
      <alignment horizontal="center" vertical="top" wrapText="1"/>
    </xf>
    <xf numFmtId="0" fontId="16" fillId="14" borderId="9" xfId="0" applyFont="1" applyFill="1" applyBorder="1" applyAlignment="1">
      <alignment horizontal="center" vertical="top" wrapText="1"/>
    </xf>
    <xf numFmtId="0" fontId="16" fillId="14" borderId="8" xfId="0" applyFont="1" applyFill="1" applyBorder="1" applyAlignment="1">
      <alignment horizontal="center" vertical="top" wrapText="1"/>
    </xf>
    <xf numFmtId="0" fontId="15" fillId="14" borderId="6" xfId="0" applyFont="1" applyFill="1" applyBorder="1" applyAlignment="1">
      <alignment horizontal="right" vertical="top" wrapText="1"/>
    </xf>
    <xf numFmtId="0" fontId="16" fillId="14" borderId="6" xfId="0" applyFont="1" applyFill="1" applyBorder="1" applyAlignment="1">
      <alignment horizontal="center" vertical="top" wrapText="1"/>
    </xf>
    <xf numFmtId="0" fontId="15" fillId="14" borderId="5" xfId="0" applyFont="1" applyFill="1" applyBorder="1" applyAlignment="1">
      <alignment horizontal="right" vertical="top" wrapText="1"/>
    </xf>
    <xf numFmtId="0" fontId="16" fillId="13" borderId="11" xfId="0" applyFont="1" applyFill="1" applyBorder="1" applyAlignment="1">
      <alignment horizontal="center" vertical="top" wrapText="1"/>
    </xf>
    <xf numFmtId="0" fontId="16" fillId="13" borderId="6" xfId="0" applyFont="1" applyFill="1" applyBorder="1" applyAlignment="1">
      <alignment horizontal="center" vertical="top" wrapText="1"/>
    </xf>
    <xf numFmtId="0" fontId="15" fillId="13" borderId="5" xfId="0" applyFont="1" applyFill="1" applyBorder="1" applyAlignment="1">
      <alignment horizontal="right" vertical="top" wrapText="1"/>
    </xf>
    <xf numFmtId="0" fontId="15" fillId="0" borderId="17" xfId="0" applyFont="1" applyBorder="1" applyAlignment="1">
      <alignment horizontal="right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14" borderId="18" xfId="0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center" vertical="top" wrapText="1"/>
    </xf>
    <xf numFmtId="0" fontId="15" fillId="8" borderId="18" xfId="0" applyFont="1" applyFill="1" applyBorder="1" applyAlignment="1">
      <alignment horizontal="right" vertical="top" wrapText="1"/>
    </xf>
    <xf numFmtId="0" fontId="16" fillId="11" borderId="15" xfId="0" applyFont="1" applyFill="1" applyBorder="1" applyAlignment="1">
      <alignment horizontal="center" vertical="top" wrapText="1"/>
    </xf>
    <xf numFmtId="0" fontId="16" fillId="11" borderId="19" xfId="0" applyFont="1" applyFill="1" applyBorder="1" applyAlignment="1">
      <alignment horizontal="center" vertical="top" wrapText="1"/>
    </xf>
    <xf numFmtId="0" fontId="16" fillId="13" borderId="18" xfId="0" applyFont="1" applyFill="1" applyBorder="1" applyAlignment="1">
      <alignment horizontal="center" vertical="top" wrapText="1"/>
    </xf>
    <xf numFmtId="0" fontId="15" fillId="14" borderId="20" xfId="0" applyFont="1" applyFill="1" applyBorder="1" applyAlignment="1">
      <alignment horizontal="right" vertical="top" wrapText="1"/>
    </xf>
    <xf numFmtId="0" fontId="15" fillId="13" borderId="20" xfId="0" applyFont="1" applyFill="1" applyBorder="1" applyAlignment="1">
      <alignment horizontal="right" vertical="top" wrapText="1"/>
    </xf>
    <xf numFmtId="0" fontId="15" fillId="0" borderId="20" xfId="0" applyFont="1" applyBorder="1" applyAlignment="1">
      <alignment horizontal="right" vertical="top" wrapText="1"/>
    </xf>
    <xf numFmtId="0" fontId="0" fillId="0" borderId="0" xfId="0" applyFill="1"/>
    <xf numFmtId="0" fontId="16" fillId="13" borderId="22" xfId="0" applyFont="1" applyFill="1" applyBorder="1" applyAlignment="1">
      <alignment horizontal="center" vertical="top" wrapText="1"/>
    </xf>
    <xf numFmtId="0" fontId="16" fillId="14" borderId="22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vertical="top" wrapText="1"/>
    </xf>
    <xf numFmtId="0" fontId="16" fillId="10" borderId="17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7" xfId="0" applyFont="1" applyFill="1" applyBorder="1" applyAlignment="1">
      <alignment vertical="top" wrapText="1"/>
    </xf>
    <xf numFmtId="0" fontId="16" fillId="0" borderId="23" xfId="0" applyFont="1" applyFill="1" applyBorder="1" applyAlignment="1">
      <alignment horizontal="center" vertical="top" wrapText="1"/>
    </xf>
    <xf numFmtId="0" fontId="16" fillId="11" borderId="23" xfId="0" applyFont="1" applyFill="1" applyBorder="1" applyAlignment="1">
      <alignment horizontal="center" vertical="top" wrapText="1"/>
    </xf>
    <xf numFmtId="0" fontId="17" fillId="8" borderId="14" xfId="0" applyFont="1" applyFill="1" applyBorder="1" applyAlignment="1">
      <alignment vertical="top" wrapText="1"/>
    </xf>
    <xf numFmtId="0" fontId="15" fillId="8" borderId="24" xfId="0" applyFont="1" applyFill="1" applyBorder="1" applyAlignment="1">
      <alignment horizontal="right" vertical="top" wrapText="1"/>
    </xf>
    <xf numFmtId="0" fontId="0" fillId="0" borderId="25" xfId="0" applyBorder="1"/>
    <xf numFmtId="0" fontId="16" fillId="10" borderId="22" xfId="0" applyFont="1" applyFill="1" applyBorder="1" applyAlignment="1">
      <alignment horizontal="center" vertical="top" wrapText="1"/>
    </xf>
    <xf numFmtId="0" fontId="15" fillId="13" borderId="6" xfId="0" applyFont="1" applyFill="1" applyBorder="1" applyAlignment="1">
      <alignment horizontal="right" vertical="top" wrapText="1"/>
    </xf>
    <xf numFmtId="0" fontId="15" fillId="13" borderId="18" xfId="0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center" vertical="top" wrapText="1"/>
    </xf>
    <xf numFmtId="164" fontId="0" fillId="0" borderId="27" xfId="0" applyNumberFormat="1" applyBorder="1"/>
    <xf numFmtId="0" fontId="15" fillId="14" borderId="18" xfId="0" applyFont="1" applyFill="1" applyBorder="1" applyAlignment="1">
      <alignment horizontal="right" vertical="top" wrapText="1"/>
    </xf>
    <xf numFmtId="0" fontId="16" fillId="14" borderId="11" xfId="0" applyFont="1" applyFill="1" applyBorder="1" applyAlignment="1">
      <alignment horizontal="center" vertical="top" wrapText="1"/>
    </xf>
    <xf numFmtId="0" fontId="15" fillId="11" borderId="24" xfId="0" applyFont="1" applyFill="1" applyBorder="1" applyAlignment="1">
      <alignment horizontal="right" vertical="top" wrapText="1"/>
    </xf>
    <xf numFmtId="0" fontId="15" fillId="11" borderId="6" xfId="0" applyFont="1" applyFill="1" applyBorder="1" applyAlignment="1">
      <alignment horizontal="right" vertical="top" wrapText="1"/>
    </xf>
    <xf numFmtId="0" fontId="15" fillId="11" borderId="18" xfId="0" applyFont="1" applyFill="1" applyBorder="1" applyAlignment="1">
      <alignment horizontal="right" vertical="top" wrapText="1"/>
    </xf>
    <xf numFmtId="0" fontId="18" fillId="11" borderId="8" xfId="0" applyFont="1" applyFill="1" applyBorder="1" applyAlignment="1">
      <alignment horizontal="center" vertical="top" wrapText="1"/>
    </xf>
    <xf numFmtId="0" fontId="16" fillId="13" borderId="17" xfId="0" applyFont="1" applyFill="1" applyBorder="1" applyAlignment="1">
      <alignment horizontal="center" vertical="top" wrapText="1"/>
    </xf>
    <xf numFmtId="0" fontId="16" fillId="13" borderId="28" xfId="0" applyFont="1" applyFill="1" applyBorder="1" applyAlignment="1">
      <alignment horizontal="center" vertical="top" wrapText="1"/>
    </xf>
    <xf numFmtId="0" fontId="16" fillId="14" borderId="28" xfId="0" applyFont="1" applyFill="1" applyBorder="1" applyAlignment="1">
      <alignment horizontal="center" vertical="top" wrapText="1"/>
    </xf>
    <xf numFmtId="0" fontId="0" fillId="0" borderId="26" xfId="0" applyBorder="1" applyAlignment="1">
      <alignment wrapText="1"/>
    </xf>
    <xf numFmtId="0" fontId="0" fillId="0" borderId="26" xfId="0" applyBorder="1" applyAlignment="1"/>
    <xf numFmtId="0" fontId="14" fillId="0" borderId="14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14" fillId="13" borderId="14" xfId="0" applyFont="1" applyFill="1" applyBorder="1" applyAlignment="1">
      <alignment horizontal="center" vertical="top" wrapText="1"/>
    </xf>
    <xf numFmtId="0" fontId="19" fillId="13" borderId="15" xfId="0" applyFont="1" applyFill="1" applyBorder="1" applyAlignment="1">
      <alignment horizontal="center" vertical="top" wrapText="1"/>
    </xf>
    <xf numFmtId="0" fontId="19" fillId="13" borderId="8" xfId="0" applyFont="1" applyFill="1" applyBorder="1" applyAlignment="1">
      <alignment horizontal="center" vertical="top" wrapText="1"/>
    </xf>
    <xf numFmtId="0" fontId="14" fillId="14" borderId="14" xfId="0" applyFont="1" applyFill="1" applyBorder="1" applyAlignment="1">
      <alignment horizontal="center" vertical="top" wrapText="1"/>
    </xf>
    <xf numFmtId="0" fontId="19" fillId="14" borderId="15" xfId="0" applyFont="1" applyFill="1" applyBorder="1" applyAlignment="1">
      <alignment horizontal="center" vertical="top" wrapText="1"/>
    </xf>
    <xf numFmtId="0" fontId="19" fillId="14" borderId="8" xfId="0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right"/>
    </xf>
    <xf numFmtId="0" fontId="0" fillId="0" borderId="13" xfId="0" applyBorder="1" applyAlignment="1"/>
    <xf numFmtId="0" fontId="0" fillId="0" borderId="12" xfId="0" applyBorder="1" applyAlignment="1"/>
    <xf numFmtId="0" fontId="12" fillId="0" borderId="16" xfId="0" applyFont="1" applyBorder="1" applyAlignment="1">
      <alignment horizontal="right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0" builtinId="53" customBuiltin="1"/>
    <cellStyle name="Gut" xfId="1" builtinId="26" customBuiltin="1"/>
    <cellStyle name="Neutral" xfId="3" builtinId="28" customBuiltin="1"/>
    <cellStyle name="Prozent 2" xfId="12" xr:uid="{00000000-0005-0000-0000-000006000000}"/>
    <cellStyle name="Schlecht" xfId="2" builtinId="27" customBuiltin="1"/>
    <cellStyle name="Standard" xfId="0" builtinId="0" customBuiltin="1"/>
    <cellStyle name="Standard 2" xfId="11" xr:uid="{00000000-0005-0000-0000-000009000000}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0"/>
  <tableStyles count="0" defaultTableStyle="TableStyleMedium2" defaultPivotStyle="PivotStyleLight16"/>
  <colors>
    <mruColors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5"/>
  <sheetViews>
    <sheetView tabSelected="1" zoomScaleNormal="100" workbookViewId="0">
      <pane xSplit="1" ySplit="3" topLeftCell="B157" activePane="bottomRight" state="frozen"/>
      <selection pane="topRight" activeCell="B1" sqref="B1"/>
      <selection pane="bottomLeft" activeCell="A4" sqref="A4"/>
      <selection pane="bottomRight" activeCell="A4" sqref="A4:XFD4"/>
    </sheetView>
  </sheetViews>
  <sheetFormatPr baseColWidth="10" defaultRowHeight="14.25" x14ac:dyDescent="0.2"/>
  <cols>
    <col min="1" max="1" width="40" customWidth="1"/>
    <col min="2" max="14" width="8.75" customWidth="1"/>
  </cols>
  <sheetData>
    <row r="1" spans="1:15" ht="15" thickBot="1" x14ac:dyDescent="0.25">
      <c r="A1" s="6"/>
      <c r="B1" s="78"/>
      <c r="C1" s="79"/>
      <c r="D1" s="79"/>
      <c r="E1" s="80"/>
      <c r="F1" s="78"/>
      <c r="G1" s="79"/>
      <c r="H1" s="79"/>
      <c r="I1" s="80"/>
      <c r="J1" s="81"/>
      <c r="K1" s="79"/>
      <c r="L1" s="79"/>
      <c r="M1" s="80"/>
      <c r="N1" t="s">
        <v>160</v>
      </c>
    </row>
    <row r="2" spans="1:15" ht="37.5" customHeight="1" thickBot="1" x14ac:dyDescent="0.25">
      <c r="A2" s="18" t="s">
        <v>167</v>
      </c>
      <c r="B2" s="72" t="s">
        <v>165</v>
      </c>
      <c r="C2" s="73"/>
      <c r="D2" s="73"/>
      <c r="E2" s="74"/>
      <c r="F2" s="75" t="s">
        <v>166</v>
      </c>
      <c r="G2" s="76"/>
      <c r="H2" s="76"/>
      <c r="I2" s="77"/>
      <c r="J2" s="69" t="s">
        <v>2</v>
      </c>
      <c r="K2" s="70"/>
      <c r="L2" s="70"/>
      <c r="M2" s="71"/>
      <c r="N2" s="67" t="s">
        <v>161</v>
      </c>
    </row>
    <row r="3" spans="1:15" ht="27" customHeight="1" thickTop="1" thickBot="1" x14ac:dyDescent="0.25">
      <c r="A3" s="1"/>
      <c r="B3" s="64" t="s">
        <v>0</v>
      </c>
      <c r="C3" s="65" t="s">
        <v>1</v>
      </c>
      <c r="D3" s="65" t="s">
        <v>146</v>
      </c>
      <c r="E3" s="65" t="s">
        <v>2</v>
      </c>
      <c r="F3" s="66" t="s">
        <v>0</v>
      </c>
      <c r="G3" s="66" t="s">
        <v>1</v>
      </c>
      <c r="H3" s="66" t="s">
        <v>146</v>
      </c>
      <c r="I3" s="66" t="s">
        <v>2</v>
      </c>
      <c r="J3" s="2" t="s">
        <v>0</v>
      </c>
      <c r="K3" s="2" t="s">
        <v>1</v>
      </c>
      <c r="L3" s="2" t="s">
        <v>146</v>
      </c>
      <c r="M3" s="2" t="s">
        <v>2</v>
      </c>
      <c r="N3" s="68"/>
      <c r="O3" s="56" t="s">
        <v>164</v>
      </c>
    </row>
    <row r="4" spans="1:15" ht="15.75" thickTop="1" thickBot="1" x14ac:dyDescent="0.25">
      <c r="A4" s="3" t="s">
        <v>157</v>
      </c>
      <c r="B4" s="4">
        <v>1691</v>
      </c>
      <c r="C4" s="4">
        <v>638</v>
      </c>
      <c r="D4" s="4">
        <v>8</v>
      </c>
      <c r="E4" s="4">
        <f>SUM(B4:D4)</f>
        <v>2337</v>
      </c>
      <c r="F4" s="4">
        <v>80</v>
      </c>
      <c r="G4" s="4">
        <v>32</v>
      </c>
      <c r="H4" s="4"/>
      <c r="I4" s="4">
        <f>SUM(F4:H4)</f>
        <v>112</v>
      </c>
      <c r="J4" s="53">
        <f t="shared" ref="J4:M4" si="0">B4+F5</f>
        <v>1691</v>
      </c>
      <c r="K4" s="53">
        <f t="shared" si="0"/>
        <v>638</v>
      </c>
      <c r="L4" s="53">
        <f t="shared" si="0"/>
        <v>8</v>
      </c>
      <c r="M4" s="53">
        <f t="shared" si="0"/>
        <v>2337</v>
      </c>
    </row>
    <row r="5" spans="1:15" ht="15.75" thickTop="1" thickBot="1" x14ac:dyDescent="0.25">
      <c r="A5" s="3" t="s">
        <v>3</v>
      </c>
      <c r="B5" s="5"/>
      <c r="C5" s="5"/>
      <c r="D5" s="5"/>
      <c r="E5" s="15"/>
      <c r="F5" s="63"/>
      <c r="G5" s="63"/>
      <c r="H5" s="63"/>
      <c r="I5" s="15"/>
      <c r="J5" s="15"/>
      <c r="K5" s="15"/>
      <c r="L5" s="15"/>
      <c r="M5" s="15"/>
    </row>
    <row r="6" spans="1:15" ht="15.75" thickTop="1" thickBot="1" x14ac:dyDescent="0.25">
      <c r="A6" s="6" t="s">
        <v>148</v>
      </c>
      <c r="B6" s="19">
        <v>38</v>
      </c>
      <c r="C6" s="19">
        <v>10</v>
      </c>
      <c r="D6" s="19"/>
      <c r="E6" s="19">
        <f>B6+C6+D6</f>
        <v>48</v>
      </c>
      <c r="F6" s="21">
        <v>2</v>
      </c>
      <c r="G6" s="21"/>
      <c r="H6" s="21"/>
      <c r="I6" s="21">
        <f>F6+G6+H6</f>
        <v>2</v>
      </c>
      <c r="J6" s="30">
        <f>B6+F6</f>
        <v>40</v>
      </c>
      <c r="K6" s="30">
        <f t="shared" ref="K6:M6" si="1">C6+G6</f>
        <v>10</v>
      </c>
      <c r="L6" s="30">
        <f t="shared" si="1"/>
        <v>0</v>
      </c>
      <c r="M6" s="30">
        <f t="shared" si="1"/>
        <v>50</v>
      </c>
    </row>
    <row r="7" spans="1:15" ht="15" thickBot="1" x14ac:dyDescent="0.25">
      <c r="A7" s="6" t="s">
        <v>149</v>
      </c>
      <c r="B7" s="19">
        <v>1631</v>
      </c>
      <c r="C7" s="19">
        <v>625</v>
      </c>
      <c r="D7" s="19">
        <v>7</v>
      </c>
      <c r="E7" s="19">
        <f t="shared" ref="E7:E9" si="2">B7+C7+D7</f>
        <v>2263</v>
      </c>
      <c r="F7" s="21">
        <v>74</v>
      </c>
      <c r="G7" s="21">
        <v>32</v>
      </c>
      <c r="H7" s="21"/>
      <c r="I7" s="21">
        <f t="shared" ref="I7:I8" si="3">F7+G7+H7</f>
        <v>106</v>
      </c>
      <c r="J7" s="30">
        <f t="shared" ref="J7:J9" si="4">B7+F7</f>
        <v>1705</v>
      </c>
      <c r="K7" s="30">
        <f t="shared" ref="K7:K9" si="5">C7+G7</f>
        <v>657</v>
      </c>
      <c r="L7" s="30">
        <f t="shared" ref="L7:L9" si="6">D7+H7</f>
        <v>7</v>
      </c>
      <c r="M7" s="30">
        <f t="shared" ref="M7:M9" si="7">E7+I7</f>
        <v>2369</v>
      </c>
    </row>
    <row r="8" spans="1:15" ht="15" thickBot="1" x14ac:dyDescent="0.25">
      <c r="A8" s="8" t="s">
        <v>150</v>
      </c>
      <c r="B8" s="20">
        <v>22</v>
      </c>
      <c r="C8" s="20">
        <v>3</v>
      </c>
      <c r="D8" s="20">
        <v>1</v>
      </c>
      <c r="E8" s="19">
        <f t="shared" si="2"/>
        <v>26</v>
      </c>
      <c r="F8" s="22">
        <v>4</v>
      </c>
      <c r="G8" s="22"/>
      <c r="H8" s="22"/>
      <c r="I8" s="21">
        <f t="shared" si="3"/>
        <v>4</v>
      </c>
      <c r="J8" s="30">
        <f t="shared" si="4"/>
        <v>26</v>
      </c>
      <c r="K8" s="30">
        <f t="shared" si="5"/>
        <v>3</v>
      </c>
      <c r="L8" s="30">
        <f t="shared" si="6"/>
        <v>1</v>
      </c>
      <c r="M8" s="30">
        <f t="shared" si="7"/>
        <v>30</v>
      </c>
    </row>
    <row r="9" spans="1:15" ht="15.75" thickTop="1" thickBot="1" x14ac:dyDescent="0.25">
      <c r="A9" s="1" t="s">
        <v>2</v>
      </c>
      <c r="B9" s="4">
        <f>SUM(B6:B8)</f>
        <v>1691</v>
      </c>
      <c r="C9" s="4">
        <f>SUM(C6:C8)</f>
        <v>638</v>
      </c>
      <c r="D9" s="4">
        <f>SUM(D6:D8)</f>
        <v>8</v>
      </c>
      <c r="E9" s="45">
        <f t="shared" si="2"/>
        <v>2337</v>
      </c>
      <c r="F9" s="4">
        <f>SUM(F6:F8)</f>
        <v>80</v>
      </c>
      <c r="G9" s="4">
        <f>SUM(G6:G8)</f>
        <v>32</v>
      </c>
      <c r="H9" s="4">
        <f>SUM(H6:H8)</f>
        <v>0</v>
      </c>
      <c r="I9" s="45">
        <f>SUM(I6:I8)</f>
        <v>112</v>
      </c>
      <c r="J9" s="4">
        <f t="shared" si="4"/>
        <v>1771</v>
      </c>
      <c r="K9" s="4">
        <f t="shared" si="5"/>
        <v>670</v>
      </c>
      <c r="L9" s="4">
        <f t="shared" si="6"/>
        <v>8</v>
      </c>
      <c r="M9" s="4">
        <f t="shared" si="7"/>
        <v>2449</v>
      </c>
    </row>
    <row r="10" spans="1:15" ht="15.75" thickTop="1" thickBot="1" x14ac:dyDescent="0.25">
      <c r="A10" s="3" t="s">
        <v>154</v>
      </c>
      <c r="B10" s="10"/>
      <c r="C10" s="10"/>
      <c r="D10" s="10"/>
      <c r="E10" s="15"/>
      <c r="F10" s="15"/>
      <c r="G10" s="15"/>
      <c r="H10" s="15"/>
      <c r="I10" s="15"/>
      <c r="J10" s="15"/>
      <c r="K10" s="15"/>
      <c r="L10" s="15"/>
      <c r="M10" s="15"/>
    </row>
    <row r="11" spans="1:15" ht="15.75" thickTop="1" thickBot="1" x14ac:dyDescent="0.25">
      <c r="A11" s="6" t="s">
        <v>153</v>
      </c>
      <c r="B11" s="19">
        <v>8</v>
      </c>
      <c r="C11" s="19">
        <v>2</v>
      </c>
      <c r="D11" s="19"/>
      <c r="E11" s="19">
        <f>B11+C11+D11</f>
        <v>10</v>
      </c>
      <c r="F11" s="21"/>
      <c r="G11" s="21">
        <v>2</v>
      </c>
      <c r="H11" s="21"/>
      <c r="I11" s="21">
        <f>F11+G11+H11</f>
        <v>2</v>
      </c>
      <c r="J11" s="30">
        <f>B11+F11</f>
        <v>8</v>
      </c>
      <c r="K11" s="30">
        <f t="shared" ref="K11:M11" si="8">C11+G11</f>
        <v>4</v>
      </c>
      <c r="L11" s="30">
        <f t="shared" si="8"/>
        <v>0</v>
      </c>
      <c r="M11" s="30">
        <f t="shared" si="8"/>
        <v>12</v>
      </c>
    </row>
    <row r="12" spans="1:15" ht="15.75" customHeight="1" thickBot="1" x14ac:dyDescent="0.25">
      <c r="A12" s="6" t="s">
        <v>151</v>
      </c>
      <c r="B12" s="19">
        <v>37</v>
      </c>
      <c r="C12" s="19">
        <v>32</v>
      </c>
      <c r="D12" s="19"/>
      <c r="E12" s="19">
        <f t="shared" ref="E12:E16" si="9">B12+C12+D12</f>
        <v>69</v>
      </c>
      <c r="F12" s="21">
        <v>5</v>
      </c>
      <c r="G12" s="21">
        <v>1</v>
      </c>
      <c r="H12" s="21"/>
      <c r="I12" s="21">
        <f t="shared" ref="I12:I15" si="10">F12+G12+H12</f>
        <v>6</v>
      </c>
      <c r="J12" s="30">
        <f t="shared" ref="J12:J16" si="11">B12+F12</f>
        <v>42</v>
      </c>
      <c r="K12" s="30">
        <f t="shared" ref="K12:K16" si="12">C12+G12</f>
        <v>33</v>
      </c>
      <c r="L12" s="30">
        <f t="shared" ref="L12:L16" si="13">D12+H12</f>
        <v>0</v>
      </c>
      <c r="M12" s="30">
        <f t="shared" ref="M12:M16" si="14">E12+I12</f>
        <v>75</v>
      </c>
    </row>
    <row r="13" spans="1:15" ht="15" thickBot="1" x14ac:dyDescent="0.25">
      <c r="A13" s="6" t="s">
        <v>152</v>
      </c>
      <c r="B13" s="19">
        <v>1539</v>
      </c>
      <c r="C13" s="19">
        <v>564</v>
      </c>
      <c r="D13" s="19">
        <v>8</v>
      </c>
      <c r="E13" s="19">
        <f t="shared" si="9"/>
        <v>2111</v>
      </c>
      <c r="F13" s="21">
        <v>71</v>
      </c>
      <c r="G13" s="21">
        <v>27</v>
      </c>
      <c r="H13" s="21"/>
      <c r="I13" s="21">
        <f t="shared" si="10"/>
        <v>98</v>
      </c>
      <c r="J13" s="30">
        <f t="shared" si="11"/>
        <v>1610</v>
      </c>
      <c r="K13" s="30">
        <f t="shared" si="12"/>
        <v>591</v>
      </c>
      <c r="L13" s="30">
        <f t="shared" si="13"/>
        <v>8</v>
      </c>
      <c r="M13" s="30">
        <f t="shared" si="14"/>
        <v>2209</v>
      </c>
    </row>
    <row r="14" spans="1:15" ht="15" thickBot="1" x14ac:dyDescent="0.25">
      <c r="A14" s="6" t="s">
        <v>4</v>
      </c>
      <c r="B14" s="19"/>
      <c r="C14" s="19"/>
      <c r="D14" s="19"/>
      <c r="E14" s="19">
        <f t="shared" si="9"/>
        <v>0</v>
      </c>
      <c r="F14" s="21"/>
      <c r="G14" s="21"/>
      <c r="H14" s="21"/>
      <c r="I14" s="21">
        <f t="shared" si="10"/>
        <v>0</v>
      </c>
      <c r="J14" s="30">
        <f t="shared" si="11"/>
        <v>0</v>
      </c>
      <c r="K14" s="30">
        <f t="shared" si="12"/>
        <v>0</v>
      </c>
      <c r="L14" s="30">
        <f t="shared" si="13"/>
        <v>0</v>
      </c>
      <c r="M14" s="30">
        <f t="shared" si="14"/>
        <v>0</v>
      </c>
    </row>
    <row r="15" spans="1:15" ht="15" thickBot="1" x14ac:dyDescent="0.25">
      <c r="A15" s="8" t="s">
        <v>5</v>
      </c>
      <c r="B15" s="20">
        <v>107</v>
      </c>
      <c r="C15" s="20">
        <v>40</v>
      </c>
      <c r="D15" s="20"/>
      <c r="E15" s="19">
        <f t="shared" si="9"/>
        <v>147</v>
      </c>
      <c r="F15" s="22">
        <v>4</v>
      </c>
      <c r="G15" s="22">
        <v>2</v>
      </c>
      <c r="H15" s="22"/>
      <c r="I15" s="21">
        <f t="shared" si="10"/>
        <v>6</v>
      </c>
      <c r="J15" s="30">
        <f t="shared" si="11"/>
        <v>111</v>
      </c>
      <c r="K15" s="30">
        <f t="shared" si="12"/>
        <v>42</v>
      </c>
      <c r="L15" s="30">
        <f t="shared" si="13"/>
        <v>0</v>
      </c>
      <c r="M15" s="30">
        <f t="shared" si="14"/>
        <v>153</v>
      </c>
    </row>
    <row r="16" spans="1:15" ht="15.75" thickTop="1" thickBot="1" x14ac:dyDescent="0.25">
      <c r="A16" s="1" t="s">
        <v>2</v>
      </c>
      <c r="B16" s="4">
        <f>SUM(B11:B15)</f>
        <v>1691</v>
      </c>
      <c r="C16" s="4">
        <f>SUM(C11:C15)</f>
        <v>638</v>
      </c>
      <c r="D16" s="4">
        <f t="shared" ref="D16" si="15">D11+D12+D13+D14+D15</f>
        <v>8</v>
      </c>
      <c r="E16" s="45">
        <f t="shared" si="9"/>
        <v>2337</v>
      </c>
      <c r="F16" s="4">
        <f>SUM(F11:F15)</f>
        <v>80</v>
      </c>
      <c r="G16" s="4">
        <f>SUM(G11:G15)</f>
        <v>32</v>
      </c>
      <c r="H16" s="4">
        <f>SUM(H11:H15)</f>
        <v>0</v>
      </c>
      <c r="I16" s="45">
        <f>SUM(I11:I15)</f>
        <v>112</v>
      </c>
      <c r="J16" s="4">
        <f t="shared" si="11"/>
        <v>1771</v>
      </c>
      <c r="K16" s="4">
        <f t="shared" si="12"/>
        <v>670</v>
      </c>
      <c r="L16" s="4">
        <f t="shared" si="13"/>
        <v>8</v>
      </c>
      <c r="M16" s="4">
        <f t="shared" si="14"/>
        <v>2449</v>
      </c>
    </row>
    <row r="17" spans="1:13" ht="15.75" thickTop="1" thickBot="1" x14ac:dyDescent="0.25">
      <c r="A17" s="3" t="s">
        <v>155</v>
      </c>
      <c r="B17" s="10"/>
      <c r="C17" s="10"/>
      <c r="D17" s="10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15.75" thickTop="1" thickBot="1" x14ac:dyDescent="0.25">
      <c r="A18" s="6" t="s">
        <v>156</v>
      </c>
      <c r="B18" s="19">
        <v>2</v>
      </c>
      <c r="C18" s="19">
        <v>6</v>
      </c>
      <c r="D18" s="19"/>
      <c r="E18" s="19">
        <f>B18+C18+D18</f>
        <v>8</v>
      </c>
      <c r="F18" s="21"/>
      <c r="G18" s="21"/>
      <c r="H18" s="21"/>
      <c r="I18" s="21">
        <f>F18+G18+T18</f>
        <v>0</v>
      </c>
      <c r="J18" s="30">
        <f>B18+F18</f>
        <v>2</v>
      </c>
      <c r="K18" s="30">
        <f t="shared" ref="K18:M18" si="16">C18+G18</f>
        <v>6</v>
      </c>
      <c r="L18" s="30">
        <f t="shared" si="16"/>
        <v>0</v>
      </c>
      <c r="M18" s="30">
        <f t="shared" si="16"/>
        <v>8</v>
      </c>
    </row>
    <row r="19" spans="1:13" ht="15" thickBot="1" x14ac:dyDescent="0.25">
      <c r="A19" s="6" t="s">
        <v>6</v>
      </c>
      <c r="B19" s="19">
        <v>16</v>
      </c>
      <c r="C19" s="19">
        <v>4</v>
      </c>
      <c r="D19" s="19"/>
      <c r="E19" s="19">
        <f t="shared" ref="E19:E22" si="17">B19+C19+D19</f>
        <v>20</v>
      </c>
      <c r="F19" s="21">
        <v>2</v>
      </c>
      <c r="G19" s="21"/>
      <c r="H19" s="21"/>
      <c r="I19" s="21">
        <f t="shared" ref="I19:I21" si="18">F19+G19+H19</f>
        <v>2</v>
      </c>
      <c r="J19" s="30">
        <f t="shared" ref="J19:J22" si="19">B19+F19</f>
        <v>18</v>
      </c>
      <c r="K19" s="30">
        <f t="shared" ref="K19:K22" si="20">C19+G19</f>
        <v>4</v>
      </c>
      <c r="L19" s="30">
        <f t="shared" ref="L19:L22" si="21">D19+H19</f>
        <v>0</v>
      </c>
      <c r="M19" s="30">
        <f t="shared" ref="M19:M22" si="22">E19+I19</f>
        <v>22</v>
      </c>
    </row>
    <row r="20" spans="1:13" ht="15" thickBot="1" x14ac:dyDescent="0.25">
      <c r="A20" s="6" t="s">
        <v>7</v>
      </c>
      <c r="B20" s="19">
        <v>24</v>
      </c>
      <c r="C20" s="19">
        <v>15</v>
      </c>
      <c r="D20" s="19">
        <v>1</v>
      </c>
      <c r="E20" s="19">
        <f t="shared" si="17"/>
        <v>40</v>
      </c>
      <c r="F20" s="21">
        <v>3</v>
      </c>
      <c r="G20" s="21"/>
      <c r="H20" s="21"/>
      <c r="I20" s="21">
        <f t="shared" si="18"/>
        <v>3</v>
      </c>
      <c r="J20" s="30">
        <f t="shared" si="19"/>
        <v>27</v>
      </c>
      <c r="K20" s="30">
        <f t="shared" si="20"/>
        <v>15</v>
      </c>
      <c r="L20" s="30">
        <f t="shared" si="21"/>
        <v>1</v>
      </c>
      <c r="M20" s="30">
        <f t="shared" si="22"/>
        <v>43</v>
      </c>
    </row>
    <row r="21" spans="1:13" ht="15" thickBot="1" x14ac:dyDescent="0.25">
      <c r="A21" s="8" t="s">
        <v>5</v>
      </c>
      <c r="B21" s="20">
        <v>1649</v>
      </c>
      <c r="C21" s="20">
        <v>613</v>
      </c>
      <c r="D21" s="20">
        <v>7</v>
      </c>
      <c r="E21" s="19">
        <f t="shared" si="17"/>
        <v>2269</v>
      </c>
      <c r="F21" s="22">
        <v>75</v>
      </c>
      <c r="G21" s="22">
        <v>32</v>
      </c>
      <c r="H21" s="22"/>
      <c r="I21" s="21">
        <f t="shared" si="18"/>
        <v>107</v>
      </c>
      <c r="J21" s="30">
        <f t="shared" si="19"/>
        <v>1724</v>
      </c>
      <c r="K21" s="30">
        <f t="shared" si="20"/>
        <v>645</v>
      </c>
      <c r="L21" s="30">
        <f t="shared" si="21"/>
        <v>7</v>
      </c>
      <c r="M21" s="30">
        <f t="shared" si="22"/>
        <v>2376</v>
      </c>
    </row>
    <row r="22" spans="1:13" ht="15.75" thickTop="1" thickBot="1" x14ac:dyDescent="0.25">
      <c r="A22" s="1" t="s">
        <v>2</v>
      </c>
      <c r="B22" s="4">
        <f>SUM(B18:B21)</f>
        <v>1691</v>
      </c>
      <c r="C22" s="4">
        <f>SUM(C18:C21)</f>
        <v>638</v>
      </c>
      <c r="D22" s="4">
        <f>SUM(D18:D21)</f>
        <v>8</v>
      </c>
      <c r="E22" s="45">
        <f t="shared" si="17"/>
        <v>2337</v>
      </c>
      <c r="F22" s="4">
        <f>SUM(F18:F21)</f>
        <v>80</v>
      </c>
      <c r="G22" s="4">
        <f>SUM(G18:G21)</f>
        <v>32</v>
      </c>
      <c r="H22" s="4">
        <f>SUM(H18:H21)</f>
        <v>0</v>
      </c>
      <c r="I22" s="45">
        <f>SUM(I18:I21)</f>
        <v>112</v>
      </c>
      <c r="J22" s="4">
        <f t="shared" si="19"/>
        <v>1771</v>
      </c>
      <c r="K22" s="4">
        <f t="shared" si="20"/>
        <v>670</v>
      </c>
      <c r="L22" s="4">
        <f t="shared" si="21"/>
        <v>8</v>
      </c>
      <c r="M22" s="4">
        <f t="shared" si="22"/>
        <v>2449</v>
      </c>
    </row>
    <row r="23" spans="1:13" ht="15.75" thickTop="1" thickBot="1" x14ac:dyDescent="0.25">
      <c r="A23" s="3" t="s">
        <v>8</v>
      </c>
      <c r="B23" s="10"/>
      <c r="C23" s="10"/>
      <c r="D23" s="10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15.75" thickTop="1" thickBot="1" x14ac:dyDescent="0.25">
      <c r="A24" s="6" t="s">
        <v>9</v>
      </c>
      <c r="B24" s="19">
        <v>486</v>
      </c>
      <c r="C24" s="19">
        <v>203</v>
      </c>
      <c r="D24" s="19">
        <v>4</v>
      </c>
      <c r="E24" s="19">
        <f t="shared" ref="E24:E27" si="23">B24+C24+D24</f>
        <v>693</v>
      </c>
      <c r="F24" s="21">
        <v>25</v>
      </c>
      <c r="G24" s="21">
        <v>11</v>
      </c>
      <c r="H24" s="21"/>
      <c r="I24" s="21">
        <f t="shared" ref="I24:I27" si="24">F24+G24+H24</f>
        <v>36</v>
      </c>
      <c r="J24" s="30">
        <f>B24+F24</f>
        <v>511</v>
      </c>
      <c r="K24" s="30">
        <f t="shared" ref="K24:M24" si="25">C24+G24</f>
        <v>214</v>
      </c>
      <c r="L24" s="30">
        <f t="shared" si="25"/>
        <v>4</v>
      </c>
      <c r="M24" s="30">
        <f t="shared" si="25"/>
        <v>729</v>
      </c>
    </row>
    <row r="25" spans="1:13" ht="15" thickBot="1" x14ac:dyDescent="0.25">
      <c r="A25" s="6" t="s">
        <v>10</v>
      </c>
      <c r="B25" s="19">
        <v>94</v>
      </c>
      <c r="C25" s="19">
        <v>33</v>
      </c>
      <c r="D25" s="19"/>
      <c r="E25" s="19">
        <f t="shared" si="23"/>
        <v>127</v>
      </c>
      <c r="F25" s="21">
        <v>6</v>
      </c>
      <c r="G25" s="21">
        <v>2</v>
      </c>
      <c r="H25" s="21"/>
      <c r="I25" s="21">
        <f t="shared" si="24"/>
        <v>8</v>
      </c>
      <c r="J25" s="30">
        <f t="shared" ref="J25:J27" si="26">B25+F25</f>
        <v>100</v>
      </c>
      <c r="K25" s="30">
        <f t="shared" ref="K25:K27" si="27">C25+G25</f>
        <v>35</v>
      </c>
      <c r="L25" s="30">
        <f t="shared" ref="L25:L27" si="28">D25+H25</f>
        <v>0</v>
      </c>
      <c r="M25" s="30">
        <f t="shared" ref="M25:M27" si="29">E25+I25</f>
        <v>135</v>
      </c>
    </row>
    <row r="26" spans="1:13" ht="15" thickBot="1" x14ac:dyDescent="0.25">
      <c r="A26" s="8" t="s">
        <v>11</v>
      </c>
      <c r="B26" s="20">
        <v>1111</v>
      </c>
      <c r="C26" s="20">
        <v>402</v>
      </c>
      <c r="D26" s="20">
        <v>4</v>
      </c>
      <c r="E26" s="20">
        <f t="shared" si="23"/>
        <v>1517</v>
      </c>
      <c r="F26" s="22">
        <v>49</v>
      </c>
      <c r="G26" s="22">
        <v>19</v>
      </c>
      <c r="H26" s="22"/>
      <c r="I26" s="22">
        <f t="shared" si="24"/>
        <v>68</v>
      </c>
      <c r="J26" s="30">
        <f t="shared" si="26"/>
        <v>1160</v>
      </c>
      <c r="K26" s="30">
        <f t="shared" si="27"/>
        <v>421</v>
      </c>
      <c r="L26" s="30">
        <f t="shared" si="28"/>
        <v>4</v>
      </c>
      <c r="M26" s="30">
        <f t="shared" si="29"/>
        <v>1585</v>
      </c>
    </row>
    <row r="27" spans="1:13" ht="15.75" thickTop="1" thickBot="1" x14ac:dyDescent="0.25">
      <c r="A27" s="1" t="s">
        <v>2</v>
      </c>
      <c r="B27" s="4">
        <f>SUM(B24:B26)</f>
        <v>1691</v>
      </c>
      <c r="C27" s="4">
        <f>SUM(C24:C26)</f>
        <v>638</v>
      </c>
      <c r="D27" s="4">
        <f>SUM(D24:D26)</f>
        <v>8</v>
      </c>
      <c r="E27" s="4">
        <f t="shared" si="23"/>
        <v>2337</v>
      </c>
      <c r="F27" s="4">
        <f>SUM(F24:F26)</f>
        <v>80</v>
      </c>
      <c r="G27" s="4">
        <f>SUM(G24:G26)</f>
        <v>32</v>
      </c>
      <c r="H27" s="4">
        <f>SUM(H24:H26)</f>
        <v>0</v>
      </c>
      <c r="I27" s="4">
        <f t="shared" si="24"/>
        <v>112</v>
      </c>
      <c r="J27" s="4">
        <f t="shared" si="26"/>
        <v>1771</v>
      </c>
      <c r="K27" s="4">
        <f t="shared" si="27"/>
        <v>670</v>
      </c>
      <c r="L27" s="4">
        <f t="shared" si="28"/>
        <v>8</v>
      </c>
      <c r="M27" s="4">
        <f t="shared" si="29"/>
        <v>2449</v>
      </c>
    </row>
    <row r="28" spans="1:13" ht="15.75" thickTop="1" thickBot="1" x14ac:dyDescent="0.25">
      <c r="A28" s="3" t="s">
        <v>12</v>
      </c>
      <c r="B28" s="10"/>
      <c r="C28" s="10"/>
      <c r="D28" s="10"/>
      <c r="E28" s="15"/>
      <c r="F28" s="15"/>
      <c r="G28" s="15"/>
      <c r="H28" s="15"/>
      <c r="I28" s="15"/>
      <c r="J28" s="15"/>
      <c r="K28" s="15"/>
      <c r="L28" s="15"/>
      <c r="M28" s="15"/>
    </row>
    <row r="29" spans="1:13" s="41" customFormat="1" ht="15.75" thickTop="1" thickBot="1" x14ac:dyDescent="0.25">
      <c r="A29" s="44" t="s">
        <v>147</v>
      </c>
      <c r="B29" s="42">
        <v>45</v>
      </c>
      <c r="C29" s="42">
        <v>20</v>
      </c>
      <c r="D29" s="42"/>
      <c r="E29" s="42">
        <f t="shared" ref="E29:E33" si="30">B29+C29+D29</f>
        <v>65</v>
      </c>
      <c r="F29" s="43">
        <v>4</v>
      </c>
      <c r="G29" s="43"/>
      <c r="H29" s="43"/>
      <c r="I29" s="43">
        <f t="shared" ref="I29:I33" si="31">F29+G29+H29</f>
        <v>4</v>
      </c>
      <c r="J29" s="30">
        <f>B29+F29</f>
        <v>49</v>
      </c>
      <c r="K29" s="30">
        <f t="shared" ref="K29:M29" si="32">C29+G29</f>
        <v>20</v>
      </c>
      <c r="L29" s="30">
        <f t="shared" si="32"/>
        <v>0</v>
      </c>
      <c r="M29" s="30">
        <f t="shared" si="32"/>
        <v>69</v>
      </c>
    </row>
    <row r="30" spans="1:13" ht="15" thickBot="1" x14ac:dyDescent="0.25">
      <c r="A30" s="6" t="s">
        <v>13</v>
      </c>
      <c r="B30" s="19">
        <v>640</v>
      </c>
      <c r="C30" s="19">
        <v>250</v>
      </c>
      <c r="D30" s="19">
        <v>5</v>
      </c>
      <c r="E30" s="19">
        <f t="shared" si="30"/>
        <v>895</v>
      </c>
      <c r="F30" s="21">
        <v>57</v>
      </c>
      <c r="G30" s="21">
        <v>23</v>
      </c>
      <c r="H30" s="21"/>
      <c r="I30" s="21">
        <f t="shared" si="31"/>
        <v>80</v>
      </c>
      <c r="J30" s="30">
        <f t="shared" ref="J30:J33" si="33">B30+F30</f>
        <v>697</v>
      </c>
      <c r="K30" s="30">
        <f t="shared" ref="K30:K33" si="34">C30+G30</f>
        <v>273</v>
      </c>
      <c r="L30" s="30">
        <f t="shared" ref="L30:L33" si="35">D30+H30</f>
        <v>5</v>
      </c>
      <c r="M30" s="30">
        <f t="shared" ref="M30:M33" si="36">E30+I30</f>
        <v>975</v>
      </c>
    </row>
    <row r="31" spans="1:13" ht="15" thickBot="1" x14ac:dyDescent="0.25">
      <c r="A31" s="6" t="s">
        <v>14</v>
      </c>
      <c r="B31" s="19">
        <v>912</v>
      </c>
      <c r="C31" s="19">
        <v>325</v>
      </c>
      <c r="D31" s="19">
        <v>3</v>
      </c>
      <c r="E31" s="19">
        <f t="shared" si="30"/>
        <v>1240</v>
      </c>
      <c r="F31" s="21">
        <v>18</v>
      </c>
      <c r="G31" s="21">
        <v>9</v>
      </c>
      <c r="H31" s="21"/>
      <c r="I31" s="21">
        <f t="shared" si="31"/>
        <v>27</v>
      </c>
      <c r="J31" s="30">
        <f t="shared" si="33"/>
        <v>930</v>
      </c>
      <c r="K31" s="30">
        <f t="shared" si="34"/>
        <v>334</v>
      </c>
      <c r="L31" s="30">
        <f t="shared" si="35"/>
        <v>3</v>
      </c>
      <c r="M31" s="30">
        <f t="shared" si="36"/>
        <v>1267</v>
      </c>
    </row>
    <row r="32" spans="1:13" ht="15" thickBot="1" x14ac:dyDescent="0.25">
      <c r="A32" s="8" t="s">
        <v>15</v>
      </c>
      <c r="B32" s="20">
        <v>94</v>
      </c>
      <c r="C32" s="20">
        <v>43</v>
      </c>
      <c r="D32" s="20"/>
      <c r="E32" s="20">
        <f t="shared" si="30"/>
        <v>137</v>
      </c>
      <c r="F32" s="22">
        <v>1</v>
      </c>
      <c r="G32" s="22"/>
      <c r="H32" s="22"/>
      <c r="I32" s="22">
        <f t="shared" si="31"/>
        <v>1</v>
      </c>
      <c r="J32" s="30">
        <f t="shared" si="33"/>
        <v>95</v>
      </c>
      <c r="K32" s="30">
        <f t="shared" si="34"/>
        <v>43</v>
      </c>
      <c r="L32" s="30">
        <f t="shared" si="35"/>
        <v>0</v>
      </c>
      <c r="M32" s="30">
        <f t="shared" si="36"/>
        <v>138</v>
      </c>
    </row>
    <row r="33" spans="1:13" ht="15.75" thickTop="1" thickBot="1" x14ac:dyDescent="0.25">
      <c r="A33" s="1" t="s">
        <v>2</v>
      </c>
      <c r="B33" s="4">
        <f>SUM(B29:B32)</f>
        <v>1691</v>
      </c>
      <c r="C33" s="4">
        <f>SUM(C29:C32)</f>
        <v>638</v>
      </c>
      <c r="D33" s="4">
        <f>SUM(D29:D32)</f>
        <v>8</v>
      </c>
      <c r="E33" s="4">
        <f t="shared" si="30"/>
        <v>2337</v>
      </c>
      <c r="F33" s="4">
        <f>SUM(F29:F32)</f>
        <v>80</v>
      </c>
      <c r="G33" s="4">
        <f>SUM(G29:G32)</f>
        <v>32</v>
      </c>
      <c r="H33" s="4">
        <f>SUM(H29:H32)</f>
        <v>0</v>
      </c>
      <c r="I33" s="4">
        <f t="shared" si="31"/>
        <v>112</v>
      </c>
      <c r="J33" s="4">
        <f t="shared" si="33"/>
        <v>1771</v>
      </c>
      <c r="K33" s="4">
        <f t="shared" si="34"/>
        <v>670</v>
      </c>
      <c r="L33" s="4">
        <f t="shared" si="35"/>
        <v>8</v>
      </c>
      <c r="M33" s="4">
        <f t="shared" si="36"/>
        <v>2449</v>
      </c>
    </row>
    <row r="34" spans="1:13" ht="15.75" thickTop="1" thickBot="1" x14ac:dyDescent="0.25">
      <c r="A34" s="1"/>
      <c r="B34" s="54"/>
      <c r="C34" s="54"/>
      <c r="D34" s="55"/>
      <c r="E34" s="20"/>
      <c r="F34" s="23"/>
      <c r="G34" s="23"/>
      <c r="H34" s="58"/>
      <c r="I34" s="22"/>
      <c r="J34" s="32"/>
      <c r="K34" s="33"/>
      <c r="L34" s="32"/>
      <c r="M34" s="48"/>
    </row>
    <row r="35" spans="1:13" ht="15.75" thickTop="1" thickBot="1" x14ac:dyDescent="0.25">
      <c r="A35" s="50" t="s">
        <v>140</v>
      </c>
      <c r="B35" s="51"/>
      <c r="C35" s="11"/>
      <c r="D35" s="11"/>
      <c r="E35" s="34"/>
      <c r="F35" s="60"/>
      <c r="G35" s="61"/>
      <c r="H35" s="61"/>
      <c r="I35" s="62"/>
      <c r="J35" s="35"/>
      <c r="K35" s="36"/>
      <c r="L35" s="35"/>
      <c r="M35" s="49"/>
    </row>
    <row r="36" spans="1:13" ht="15.75" thickTop="1" thickBot="1" x14ac:dyDescent="0.25">
      <c r="A36" s="16" t="s">
        <v>16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5.75" thickTop="1" thickBot="1" x14ac:dyDescent="0.25">
      <c r="A37" s="46" t="s">
        <v>17</v>
      </c>
      <c r="B37" s="19"/>
      <c r="C37" s="19"/>
      <c r="D37" s="19"/>
      <c r="E37" s="19">
        <f t="shared" ref="E37:E63" si="37">B37+C37+D37</f>
        <v>0</v>
      </c>
      <c r="F37" s="21"/>
      <c r="G37" s="21"/>
      <c r="H37" s="21"/>
      <c r="I37" s="21">
        <f t="shared" ref="I37:I63" si="38">F37+G37+H37</f>
        <v>0</v>
      </c>
      <c r="J37" s="30">
        <f t="shared" ref="J37:J63" si="39">B37+F37</f>
        <v>0</v>
      </c>
      <c r="K37" s="30">
        <f t="shared" ref="K37:K63" si="40">C37+G37</f>
        <v>0</v>
      </c>
      <c r="L37" s="30">
        <f t="shared" ref="L37:L63" si="41">D37+H37</f>
        <v>0</v>
      </c>
      <c r="M37" s="30">
        <f t="shared" ref="M37:M63" si="42">E37+I37</f>
        <v>0</v>
      </c>
    </row>
    <row r="38" spans="1:13" ht="15" thickBot="1" x14ac:dyDescent="0.25">
      <c r="A38" s="46" t="s">
        <v>18</v>
      </c>
      <c r="B38" s="19"/>
      <c r="C38" s="19"/>
      <c r="D38" s="19"/>
      <c r="E38" s="19">
        <f t="shared" si="37"/>
        <v>0</v>
      </c>
      <c r="F38" s="21"/>
      <c r="G38" s="21"/>
      <c r="H38" s="21"/>
      <c r="I38" s="21">
        <f t="shared" si="38"/>
        <v>0</v>
      </c>
      <c r="J38" s="30">
        <f t="shared" si="39"/>
        <v>0</v>
      </c>
      <c r="K38" s="30">
        <f t="shared" si="40"/>
        <v>0</v>
      </c>
      <c r="L38" s="30">
        <f t="shared" si="41"/>
        <v>0</v>
      </c>
      <c r="M38" s="30">
        <f t="shared" si="42"/>
        <v>0</v>
      </c>
    </row>
    <row r="39" spans="1:13" ht="15" thickBot="1" x14ac:dyDescent="0.25">
      <c r="A39" s="46" t="s">
        <v>19</v>
      </c>
      <c r="B39" s="19"/>
      <c r="C39" s="19"/>
      <c r="D39" s="19"/>
      <c r="E39" s="19">
        <f t="shared" si="37"/>
        <v>0</v>
      </c>
      <c r="F39" s="21"/>
      <c r="G39" s="21"/>
      <c r="H39" s="21"/>
      <c r="I39" s="21">
        <f t="shared" si="38"/>
        <v>0</v>
      </c>
      <c r="J39" s="30">
        <f t="shared" si="39"/>
        <v>0</v>
      </c>
      <c r="K39" s="30">
        <f t="shared" si="40"/>
        <v>0</v>
      </c>
      <c r="L39" s="30">
        <f t="shared" si="41"/>
        <v>0</v>
      </c>
      <c r="M39" s="30">
        <f t="shared" si="42"/>
        <v>0</v>
      </c>
    </row>
    <row r="40" spans="1:13" ht="15" thickBot="1" x14ac:dyDescent="0.25">
      <c r="A40" s="46" t="s">
        <v>20</v>
      </c>
      <c r="B40" s="19"/>
      <c r="C40" s="19"/>
      <c r="D40" s="19"/>
      <c r="E40" s="19">
        <f t="shared" si="37"/>
        <v>0</v>
      </c>
      <c r="F40" s="21"/>
      <c r="G40" s="21"/>
      <c r="H40" s="21"/>
      <c r="I40" s="21">
        <f t="shared" si="38"/>
        <v>0</v>
      </c>
      <c r="J40" s="30">
        <f t="shared" si="39"/>
        <v>0</v>
      </c>
      <c r="K40" s="30">
        <f t="shared" si="40"/>
        <v>0</v>
      </c>
      <c r="L40" s="30">
        <f t="shared" si="41"/>
        <v>0</v>
      </c>
      <c r="M40" s="30">
        <f t="shared" si="42"/>
        <v>0</v>
      </c>
    </row>
    <row r="41" spans="1:13" ht="15" thickBot="1" x14ac:dyDescent="0.25">
      <c r="A41" s="46" t="s">
        <v>21</v>
      </c>
      <c r="B41" s="19"/>
      <c r="C41" s="19"/>
      <c r="D41" s="19"/>
      <c r="E41" s="19">
        <f t="shared" si="37"/>
        <v>0</v>
      </c>
      <c r="F41" s="21"/>
      <c r="G41" s="21"/>
      <c r="H41" s="21"/>
      <c r="I41" s="21">
        <f t="shared" si="38"/>
        <v>0</v>
      </c>
      <c r="J41" s="30">
        <f t="shared" si="39"/>
        <v>0</v>
      </c>
      <c r="K41" s="30">
        <f t="shared" si="40"/>
        <v>0</v>
      </c>
      <c r="L41" s="30">
        <f t="shared" si="41"/>
        <v>0</v>
      </c>
      <c r="M41" s="30">
        <f t="shared" si="42"/>
        <v>0</v>
      </c>
    </row>
    <row r="42" spans="1:13" ht="15" thickBot="1" x14ac:dyDescent="0.25">
      <c r="A42" s="46" t="s">
        <v>22</v>
      </c>
      <c r="B42" s="19"/>
      <c r="C42" s="19"/>
      <c r="D42" s="19"/>
      <c r="E42" s="19">
        <f t="shared" si="37"/>
        <v>0</v>
      </c>
      <c r="F42" s="21"/>
      <c r="G42" s="21"/>
      <c r="H42" s="21"/>
      <c r="I42" s="21">
        <v>0</v>
      </c>
      <c r="J42" s="30">
        <f t="shared" si="39"/>
        <v>0</v>
      </c>
      <c r="K42" s="30">
        <f t="shared" si="40"/>
        <v>0</v>
      </c>
      <c r="L42" s="30">
        <f t="shared" si="41"/>
        <v>0</v>
      </c>
      <c r="M42" s="30">
        <f t="shared" si="42"/>
        <v>0</v>
      </c>
    </row>
    <row r="43" spans="1:13" ht="15" thickBot="1" x14ac:dyDescent="0.25">
      <c r="A43" s="46" t="s">
        <v>23</v>
      </c>
      <c r="B43" s="19"/>
      <c r="C43" s="19"/>
      <c r="D43" s="19"/>
      <c r="E43" s="19">
        <f t="shared" si="37"/>
        <v>0</v>
      </c>
      <c r="F43" s="21"/>
      <c r="G43" s="21"/>
      <c r="H43" s="21"/>
      <c r="I43" s="21">
        <f t="shared" si="38"/>
        <v>0</v>
      </c>
      <c r="J43" s="30">
        <f t="shared" si="39"/>
        <v>0</v>
      </c>
      <c r="K43" s="30">
        <f t="shared" si="40"/>
        <v>0</v>
      </c>
      <c r="L43" s="30">
        <f t="shared" si="41"/>
        <v>0</v>
      </c>
      <c r="M43" s="30">
        <f t="shared" si="42"/>
        <v>0</v>
      </c>
    </row>
    <row r="44" spans="1:13" ht="15" thickBot="1" x14ac:dyDescent="0.25">
      <c r="A44" s="46" t="s">
        <v>24</v>
      </c>
      <c r="B44" s="19">
        <v>1</v>
      </c>
      <c r="C44" s="19">
        <v>1</v>
      </c>
      <c r="D44" s="19"/>
      <c r="E44" s="19">
        <f t="shared" si="37"/>
        <v>2</v>
      </c>
      <c r="F44" s="21">
        <v>2</v>
      </c>
      <c r="G44" s="21">
        <v>1</v>
      </c>
      <c r="H44" s="21"/>
      <c r="I44" s="21">
        <f t="shared" si="38"/>
        <v>3</v>
      </c>
      <c r="J44" s="30">
        <f t="shared" si="39"/>
        <v>3</v>
      </c>
      <c r="K44" s="30">
        <f t="shared" si="40"/>
        <v>2</v>
      </c>
      <c r="L44" s="30">
        <f t="shared" si="41"/>
        <v>0</v>
      </c>
      <c r="M44" s="30">
        <f t="shared" si="42"/>
        <v>5</v>
      </c>
    </row>
    <row r="45" spans="1:13" ht="15" thickBot="1" x14ac:dyDescent="0.25">
      <c r="A45" s="46" t="s">
        <v>25</v>
      </c>
      <c r="B45" s="19"/>
      <c r="C45" s="19"/>
      <c r="D45" s="19"/>
      <c r="E45" s="19">
        <f t="shared" si="37"/>
        <v>0</v>
      </c>
      <c r="F45" s="21"/>
      <c r="G45" s="21"/>
      <c r="H45" s="21"/>
      <c r="I45" s="21">
        <f t="shared" si="38"/>
        <v>0</v>
      </c>
      <c r="J45" s="30">
        <f t="shared" si="39"/>
        <v>0</v>
      </c>
      <c r="K45" s="30">
        <f t="shared" si="40"/>
        <v>0</v>
      </c>
      <c r="L45" s="30">
        <f t="shared" si="41"/>
        <v>0</v>
      </c>
      <c r="M45" s="30">
        <f t="shared" si="42"/>
        <v>0</v>
      </c>
    </row>
    <row r="46" spans="1:13" ht="15" thickBot="1" x14ac:dyDescent="0.25">
      <c r="A46" s="46" t="s">
        <v>26</v>
      </c>
      <c r="B46" s="19"/>
      <c r="C46" s="19"/>
      <c r="D46" s="19"/>
      <c r="E46" s="19">
        <f t="shared" si="37"/>
        <v>0</v>
      </c>
      <c r="F46" s="21"/>
      <c r="G46" s="21"/>
      <c r="H46" s="21"/>
      <c r="I46" s="21">
        <f t="shared" si="38"/>
        <v>0</v>
      </c>
      <c r="J46" s="30">
        <f t="shared" si="39"/>
        <v>0</v>
      </c>
      <c r="K46" s="30">
        <f t="shared" si="40"/>
        <v>0</v>
      </c>
      <c r="L46" s="30">
        <f t="shared" si="41"/>
        <v>0</v>
      </c>
      <c r="M46" s="30">
        <f t="shared" si="42"/>
        <v>0</v>
      </c>
    </row>
    <row r="47" spans="1:13" ht="15" thickBot="1" x14ac:dyDescent="0.25">
      <c r="A47" s="46" t="s">
        <v>27</v>
      </c>
      <c r="B47" s="19">
        <v>2</v>
      </c>
      <c r="C47" s="19"/>
      <c r="D47" s="19"/>
      <c r="E47" s="19">
        <f t="shared" si="37"/>
        <v>2</v>
      </c>
      <c r="F47" s="21">
        <v>1</v>
      </c>
      <c r="G47" s="21"/>
      <c r="H47" s="21"/>
      <c r="I47" s="21">
        <f t="shared" si="38"/>
        <v>1</v>
      </c>
      <c r="J47" s="30">
        <f t="shared" si="39"/>
        <v>3</v>
      </c>
      <c r="K47" s="30">
        <f t="shared" si="40"/>
        <v>0</v>
      </c>
      <c r="L47" s="30">
        <f t="shared" si="41"/>
        <v>0</v>
      </c>
      <c r="M47" s="30">
        <f t="shared" si="42"/>
        <v>3</v>
      </c>
    </row>
    <row r="48" spans="1:13" ht="15" thickBot="1" x14ac:dyDescent="0.25">
      <c r="A48" s="46" t="s">
        <v>28</v>
      </c>
      <c r="B48" s="19"/>
      <c r="C48" s="19"/>
      <c r="D48" s="19"/>
      <c r="E48" s="19">
        <f t="shared" si="37"/>
        <v>0</v>
      </c>
      <c r="F48" s="21"/>
      <c r="G48" s="21"/>
      <c r="H48" s="21"/>
      <c r="I48" s="21">
        <f t="shared" si="38"/>
        <v>0</v>
      </c>
      <c r="J48" s="30">
        <f t="shared" si="39"/>
        <v>0</v>
      </c>
      <c r="K48" s="30">
        <f t="shared" si="40"/>
        <v>0</v>
      </c>
      <c r="L48" s="30">
        <f t="shared" si="41"/>
        <v>0</v>
      </c>
      <c r="M48" s="30">
        <f t="shared" si="42"/>
        <v>0</v>
      </c>
    </row>
    <row r="49" spans="1:15" ht="15" thickBot="1" x14ac:dyDescent="0.25">
      <c r="A49" s="46" t="s">
        <v>145</v>
      </c>
      <c r="B49" s="19">
        <v>1</v>
      </c>
      <c r="C49" s="19"/>
      <c r="D49" s="19"/>
      <c r="E49" s="19">
        <f t="shared" si="37"/>
        <v>1</v>
      </c>
      <c r="F49" s="21"/>
      <c r="G49" s="21"/>
      <c r="H49" s="21"/>
      <c r="I49" s="21">
        <f t="shared" si="38"/>
        <v>0</v>
      </c>
      <c r="J49" s="30">
        <f t="shared" si="39"/>
        <v>1</v>
      </c>
      <c r="K49" s="30">
        <f t="shared" si="40"/>
        <v>0</v>
      </c>
      <c r="L49" s="30">
        <f t="shared" si="41"/>
        <v>0</v>
      </c>
      <c r="M49" s="30">
        <f t="shared" si="42"/>
        <v>1</v>
      </c>
    </row>
    <row r="50" spans="1:15" ht="15" thickBot="1" x14ac:dyDescent="0.25">
      <c r="A50" s="46" t="s">
        <v>29</v>
      </c>
      <c r="B50" s="19">
        <v>4</v>
      </c>
      <c r="C50" s="19">
        <v>1</v>
      </c>
      <c r="D50" s="19"/>
      <c r="E50" s="19">
        <f t="shared" si="37"/>
        <v>5</v>
      </c>
      <c r="F50" s="21"/>
      <c r="G50" s="21"/>
      <c r="H50" s="21"/>
      <c r="I50" s="21">
        <f t="shared" si="38"/>
        <v>0</v>
      </c>
      <c r="J50" s="30">
        <f t="shared" si="39"/>
        <v>4</v>
      </c>
      <c r="K50" s="30">
        <f t="shared" si="40"/>
        <v>1</v>
      </c>
      <c r="L50" s="30">
        <f t="shared" si="41"/>
        <v>0</v>
      </c>
      <c r="M50" s="30">
        <f t="shared" si="42"/>
        <v>5</v>
      </c>
    </row>
    <row r="51" spans="1:15" ht="15" thickBot="1" x14ac:dyDescent="0.25">
      <c r="A51" s="46" t="s">
        <v>30</v>
      </c>
      <c r="B51" s="19">
        <v>3</v>
      </c>
      <c r="C51" s="19"/>
      <c r="D51" s="19"/>
      <c r="E51" s="19">
        <f t="shared" si="37"/>
        <v>3</v>
      </c>
      <c r="F51" s="21">
        <v>1</v>
      </c>
      <c r="G51" s="21"/>
      <c r="H51" s="21"/>
      <c r="I51" s="21">
        <f t="shared" si="38"/>
        <v>1</v>
      </c>
      <c r="J51" s="30">
        <f t="shared" si="39"/>
        <v>4</v>
      </c>
      <c r="K51" s="30">
        <f t="shared" si="40"/>
        <v>0</v>
      </c>
      <c r="L51" s="30">
        <f t="shared" si="41"/>
        <v>0</v>
      </c>
      <c r="M51" s="30">
        <f t="shared" si="42"/>
        <v>4</v>
      </c>
    </row>
    <row r="52" spans="1:15" ht="15" thickBot="1" x14ac:dyDescent="0.25">
      <c r="A52" s="46" t="s">
        <v>31</v>
      </c>
      <c r="B52" s="19"/>
      <c r="C52" s="19"/>
      <c r="D52" s="19"/>
      <c r="E52" s="19">
        <f t="shared" si="37"/>
        <v>0</v>
      </c>
      <c r="F52" s="21"/>
      <c r="G52" s="21"/>
      <c r="H52" s="21"/>
      <c r="I52" s="21">
        <f t="shared" si="38"/>
        <v>0</v>
      </c>
      <c r="J52" s="30">
        <f t="shared" si="39"/>
        <v>0</v>
      </c>
      <c r="K52" s="30">
        <f t="shared" si="40"/>
        <v>0</v>
      </c>
      <c r="L52" s="30">
        <f t="shared" si="41"/>
        <v>0</v>
      </c>
      <c r="M52" s="30">
        <f t="shared" si="42"/>
        <v>0</v>
      </c>
    </row>
    <row r="53" spans="1:15" ht="15" thickBot="1" x14ac:dyDescent="0.25">
      <c r="A53" s="46" t="s">
        <v>32</v>
      </c>
      <c r="B53" s="19">
        <v>4</v>
      </c>
      <c r="C53" s="19">
        <v>5</v>
      </c>
      <c r="D53" s="19"/>
      <c r="E53" s="19">
        <f t="shared" si="37"/>
        <v>9</v>
      </c>
      <c r="F53" s="21"/>
      <c r="G53" s="21"/>
      <c r="H53" s="21"/>
      <c r="I53" s="21">
        <f t="shared" si="38"/>
        <v>0</v>
      </c>
      <c r="J53" s="30">
        <f t="shared" si="39"/>
        <v>4</v>
      </c>
      <c r="K53" s="30">
        <f t="shared" si="40"/>
        <v>5</v>
      </c>
      <c r="L53" s="30">
        <f t="shared" si="41"/>
        <v>0</v>
      </c>
      <c r="M53" s="30">
        <f t="shared" si="42"/>
        <v>9</v>
      </c>
    </row>
    <row r="54" spans="1:15" ht="15" thickBot="1" x14ac:dyDescent="0.25">
      <c r="A54" s="46" t="s">
        <v>33</v>
      </c>
      <c r="B54" s="19"/>
      <c r="C54" s="19"/>
      <c r="D54" s="19"/>
      <c r="E54" s="19">
        <f t="shared" si="37"/>
        <v>0</v>
      </c>
      <c r="F54" s="21"/>
      <c r="G54" s="21"/>
      <c r="H54" s="21"/>
      <c r="I54" s="21">
        <f t="shared" si="38"/>
        <v>0</v>
      </c>
      <c r="J54" s="30">
        <f t="shared" si="39"/>
        <v>0</v>
      </c>
      <c r="K54" s="30">
        <f t="shared" si="40"/>
        <v>0</v>
      </c>
      <c r="L54" s="30">
        <f t="shared" si="41"/>
        <v>0</v>
      </c>
      <c r="M54" s="30">
        <f t="shared" si="42"/>
        <v>0</v>
      </c>
    </row>
    <row r="55" spans="1:15" ht="15" thickBot="1" x14ac:dyDescent="0.25">
      <c r="A55" s="46" t="s">
        <v>34</v>
      </c>
      <c r="B55" s="19"/>
      <c r="C55" s="19"/>
      <c r="D55" s="19"/>
      <c r="E55" s="19">
        <f t="shared" si="37"/>
        <v>0</v>
      </c>
      <c r="F55" s="21"/>
      <c r="G55" s="21"/>
      <c r="H55" s="21"/>
      <c r="I55" s="21">
        <f t="shared" si="38"/>
        <v>0</v>
      </c>
      <c r="J55" s="30">
        <f t="shared" si="39"/>
        <v>0</v>
      </c>
      <c r="K55" s="30">
        <f t="shared" si="40"/>
        <v>0</v>
      </c>
      <c r="L55" s="30">
        <f t="shared" si="41"/>
        <v>0</v>
      </c>
      <c r="M55" s="30">
        <f t="shared" si="42"/>
        <v>0</v>
      </c>
    </row>
    <row r="56" spans="1:15" ht="15" thickBot="1" x14ac:dyDescent="0.25">
      <c r="A56" s="46" t="s">
        <v>35</v>
      </c>
      <c r="B56" s="19">
        <v>7</v>
      </c>
      <c r="C56" s="19">
        <v>6</v>
      </c>
      <c r="D56" s="19"/>
      <c r="E56" s="19">
        <f t="shared" si="37"/>
        <v>13</v>
      </c>
      <c r="F56" s="21"/>
      <c r="G56" s="21"/>
      <c r="H56" s="21"/>
      <c r="I56" s="21">
        <f t="shared" si="38"/>
        <v>0</v>
      </c>
      <c r="J56" s="30">
        <f t="shared" si="39"/>
        <v>7</v>
      </c>
      <c r="K56" s="30">
        <f t="shared" si="40"/>
        <v>6</v>
      </c>
      <c r="L56" s="30">
        <f t="shared" si="41"/>
        <v>0</v>
      </c>
      <c r="M56" s="30">
        <f t="shared" si="42"/>
        <v>13</v>
      </c>
    </row>
    <row r="57" spans="1:15" ht="15" thickBot="1" x14ac:dyDescent="0.25">
      <c r="A57" s="46" t="s">
        <v>141</v>
      </c>
      <c r="B57" s="19"/>
      <c r="C57" s="19"/>
      <c r="D57" s="19"/>
      <c r="E57" s="19">
        <f t="shared" si="37"/>
        <v>0</v>
      </c>
      <c r="F57" s="21"/>
      <c r="G57" s="21"/>
      <c r="H57" s="21"/>
      <c r="I57" s="21">
        <f>F57+G57+H57</f>
        <v>0</v>
      </c>
      <c r="J57" s="30">
        <f t="shared" si="39"/>
        <v>0</v>
      </c>
      <c r="K57" s="30">
        <f t="shared" si="40"/>
        <v>0</v>
      </c>
      <c r="L57" s="30">
        <f t="shared" si="41"/>
        <v>0</v>
      </c>
      <c r="M57" s="30">
        <f t="shared" si="42"/>
        <v>0</v>
      </c>
    </row>
    <row r="58" spans="1:15" ht="15" thickBot="1" x14ac:dyDescent="0.25">
      <c r="A58" s="46" t="s">
        <v>36</v>
      </c>
      <c r="B58" s="19"/>
      <c r="C58" s="19"/>
      <c r="D58" s="19"/>
      <c r="E58" s="19">
        <f t="shared" si="37"/>
        <v>0</v>
      </c>
      <c r="F58" s="21"/>
      <c r="G58" s="21">
        <v>1</v>
      </c>
      <c r="H58" s="21"/>
      <c r="I58" s="21">
        <f t="shared" si="38"/>
        <v>1</v>
      </c>
      <c r="J58" s="30">
        <f t="shared" si="39"/>
        <v>0</v>
      </c>
      <c r="K58" s="30">
        <f t="shared" si="40"/>
        <v>1</v>
      </c>
      <c r="L58" s="30">
        <f t="shared" si="41"/>
        <v>0</v>
      </c>
      <c r="M58" s="30">
        <f t="shared" si="42"/>
        <v>1</v>
      </c>
    </row>
    <row r="59" spans="1:15" ht="15" thickBot="1" x14ac:dyDescent="0.25">
      <c r="A59" s="46" t="s">
        <v>37</v>
      </c>
      <c r="B59" s="19"/>
      <c r="C59" s="19"/>
      <c r="D59" s="19"/>
      <c r="E59" s="19">
        <f t="shared" si="37"/>
        <v>0</v>
      </c>
      <c r="F59" s="21"/>
      <c r="G59" s="21"/>
      <c r="H59" s="21"/>
      <c r="I59" s="21">
        <f t="shared" si="38"/>
        <v>0</v>
      </c>
      <c r="J59" s="30">
        <f t="shared" si="39"/>
        <v>0</v>
      </c>
      <c r="K59" s="30">
        <f t="shared" si="40"/>
        <v>0</v>
      </c>
      <c r="L59" s="30">
        <f t="shared" si="41"/>
        <v>0</v>
      </c>
      <c r="M59" s="30">
        <f t="shared" si="42"/>
        <v>0</v>
      </c>
    </row>
    <row r="60" spans="1:15" ht="15" thickBot="1" x14ac:dyDescent="0.25">
      <c r="A60" s="46" t="s">
        <v>38</v>
      </c>
      <c r="B60" s="19">
        <v>7</v>
      </c>
      <c r="C60" s="19">
        <v>4</v>
      </c>
      <c r="D60" s="19"/>
      <c r="E60" s="19">
        <f t="shared" si="37"/>
        <v>11</v>
      </c>
      <c r="F60" s="21"/>
      <c r="G60" s="21"/>
      <c r="H60" s="21"/>
      <c r="I60" s="21">
        <f t="shared" si="38"/>
        <v>0</v>
      </c>
      <c r="J60" s="30">
        <f t="shared" si="39"/>
        <v>7</v>
      </c>
      <c r="K60" s="30">
        <f t="shared" si="40"/>
        <v>4</v>
      </c>
      <c r="L60" s="30">
        <f t="shared" si="41"/>
        <v>0</v>
      </c>
      <c r="M60" s="30">
        <f t="shared" si="42"/>
        <v>11</v>
      </c>
    </row>
    <row r="61" spans="1:15" ht="15" thickBot="1" x14ac:dyDescent="0.25">
      <c r="A61" s="46" t="s">
        <v>39</v>
      </c>
      <c r="B61" s="19"/>
      <c r="C61" s="19"/>
      <c r="D61" s="19"/>
      <c r="E61" s="19">
        <f t="shared" si="37"/>
        <v>0</v>
      </c>
      <c r="F61" s="21"/>
      <c r="G61" s="21"/>
      <c r="H61" s="21"/>
      <c r="I61" s="21">
        <f t="shared" si="38"/>
        <v>0</v>
      </c>
      <c r="J61" s="30">
        <f t="shared" si="39"/>
        <v>0</v>
      </c>
      <c r="K61" s="30">
        <f t="shared" si="40"/>
        <v>0</v>
      </c>
      <c r="L61" s="30">
        <f t="shared" si="41"/>
        <v>0</v>
      </c>
      <c r="M61" s="30">
        <f t="shared" si="42"/>
        <v>0</v>
      </c>
    </row>
    <row r="62" spans="1:15" ht="15" thickBot="1" x14ac:dyDescent="0.25">
      <c r="A62" s="46" t="s">
        <v>40</v>
      </c>
      <c r="B62" s="19"/>
      <c r="C62" s="19"/>
      <c r="D62" s="19"/>
      <c r="E62" s="19">
        <f t="shared" si="37"/>
        <v>0</v>
      </c>
      <c r="F62" s="21"/>
      <c r="G62" s="21"/>
      <c r="H62" s="21"/>
      <c r="I62" s="21">
        <f t="shared" si="38"/>
        <v>0</v>
      </c>
      <c r="J62" s="30">
        <f t="shared" si="39"/>
        <v>0</v>
      </c>
      <c r="K62" s="30">
        <f t="shared" si="40"/>
        <v>0</v>
      </c>
      <c r="L62" s="30">
        <f t="shared" si="41"/>
        <v>0</v>
      </c>
      <c r="M62" s="30">
        <f t="shared" si="42"/>
        <v>0</v>
      </c>
    </row>
    <row r="63" spans="1:15" ht="15" thickBot="1" x14ac:dyDescent="0.25">
      <c r="A63" s="47" t="s">
        <v>41</v>
      </c>
      <c r="B63" s="20">
        <v>5</v>
      </c>
      <c r="C63" s="20">
        <v>1</v>
      </c>
      <c r="D63" s="20"/>
      <c r="E63" s="20">
        <f t="shared" si="37"/>
        <v>6</v>
      </c>
      <c r="F63" s="22"/>
      <c r="G63" s="22"/>
      <c r="H63" s="22"/>
      <c r="I63" s="22">
        <f t="shared" si="38"/>
        <v>0</v>
      </c>
      <c r="J63" s="30">
        <f t="shared" si="39"/>
        <v>5</v>
      </c>
      <c r="K63" s="30">
        <f t="shared" si="40"/>
        <v>1</v>
      </c>
      <c r="L63" s="30">
        <f t="shared" si="41"/>
        <v>0</v>
      </c>
      <c r="M63" s="30">
        <f t="shared" si="42"/>
        <v>6</v>
      </c>
      <c r="N63" s="52">
        <f>SUM(M37:M63)</f>
        <v>58</v>
      </c>
      <c r="O63" s="57">
        <f>N63/M33*100</f>
        <v>2.3683135973866882</v>
      </c>
    </row>
    <row r="64" spans="1:15" ht="15.75" thickTop="1" thickBot="1" x14ac:dyDescent="0.25">
      <c r="A64" s="16" t="s">
        <v>42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 spans="1:13" ht="15.75" thickTop="1" thickBot="1" x14ac:dyDescent="0.25">
      <c r="A65" s="46" t="s">
        <v>43</v>
      </c>
      <c r="B65" s="19">
        <v>3</v>
      </c>
      <c r="C65" s="19"/>
      <c r="D65" s="19"/>
      <c r="E65" s="19">
        <f t="shared" ref="E65:E91" si="43">B65+C65+D65</f>
        <v>3</v>
      </c>
      <c r="F65" s="21"/>
      <c r="G65" s="21"/>
      <c r="H65" s="21"/>
      <c r="I65" s="21">
        <f t="shared" ref="I65:I91" si="44">F65+G65+H65</f>
        <v>0</v>
      </c>
      <c r="J65" s="30">
        <f t="shared" ref="J65:J91" si="45">B65+F65</f>
        <v>3</v>
      </c>
      <c r="K65" s="30">
        <f t="shared" ref="K65:K91" si="46">C65+G65</f>
        <v>0</v>
      </c>
      <c r="L65" s="30">
        <f t="shared" ref="L65:L91" si="47">D65+H65</f>
        <v>0</v>
      </c>
      <c r="M65" s="30">
        <f t="shared" ref="M65:M91" si="48">E65+I65</f>
        <v>3</v>
      </c>
    </row>
    <row r="66" spans="1:13" ht="15" thickBot="1" x14ac:dyDescent="0.25">
      <c r="A66" s="46" t="s">
        <v>163</v>
      </c>
      <c r="B66" s="19"/>
      <c r="C66" s="19"/>
      <c r="D66" s="19"/>
      <c r="E66" s="19">
        <f t="shared" si="43"/>
        <v>0</v>
      </c>
      <c r="F66" s="21"/>
      <c r="G66" s="21"/>
      <c r="H66" s="21"/>
      <c r="I66" s="21">
        <f t="shared" si="44"/>
        <v>0</v>
      </c>
      <c r="J66" s="30">
        <f t="shared" si="45"/>
        <v>0</v>
      </c>
      <c r="K66" s="30">
        <f t="shared" si="46"/>
        <v>0</v>
      </c>
      <c r="L66" s="30">
        <f t="shared" si="47"/>
        <v>0</v>
      </c>
      <c r="M66" s="30">
        <f t="shared" si="48"/>
        <v>0</v>
      </c>
    </row>
    <row r="67" spans="1:13" ht="15" thickBot="1" x14ac:dyDescent="0.25">
      <c r="A67" s="46" t="s">
        <v>44</v>
      </c>
      <c r="B67" s="19"/>
      <c r="C67" s="19"/>
      <c r="D67" s="19"/>
      <c r="E67" s="19">
        <f t="shared" si="43"/>
        <v>0</v>
      </c>
      <c r="F67" s="21"/>
      <c r="G67" s="21"/>
      <c r="H67" s="21"/>
      <c r="I67" s="21">
        <f t="shared" si="44"/>
        <v>0</v>
      </c>
      <c r="J67" s="30">
        <f t="shared" si="45"/>
        <v>0</v>
      </c>
      <c r="K67" s="30">
        <f t="shared" si="46"/>
        <v>0</v>
      </c>
      <c r="L67" s="30">
        <f t="shared" si="47"/>
        <v>0</v>
      </c>
      <c r="M67" s="30">
        <f t="shared" si="48"/>
        <v>0</v>
      </c>
    </row>
    <row r="68" spans="1:13" ht="15" thickBot="1" x14ac:dyDescent="0.25">
      <c r="A68" s="46" t="s">
        <v>45</v>
      </c>
      <c r="B68" s="19"/>
      <c r="C68" s="19"/>
      <c r="D68" s="19"/>
      <c r="E68" s="19">
        <f t="shared" si="43"/>
        <v>0</v>
      </c>
      <c r="F68" s="21"/>
      <c r="G68" s="21"/>
      <c r="H68" s="21"/>
      <c r="I68" s="21">
        <f t="shared" si="44"/>
        <v>0</v>
      </c>
      <c r="J68" s="30">
        <f t="shared" si="45"/>
        <v>0</v>
      </c>
      <c r="K68" s="30">
        <f t="shared" si="46"/>
        <v>0</v>
      </c>
      <c r="L68" s="30">
        <f t="shared" si="47"/>
        <v>0</v>
      </c>
      <c r="M68" s="30">
        <f t="shared" si="48"/>
        <v>0</v>
      </c>
    </row>
    <row r="69" spans="1:13" ht="15" thickBot="1" x14ac:dyDescent="0.25">
      <c r="A69" s="46" t="s">
        <v>46</v>
      </c>
      <c r="B69" s="19">
        <v>3</v>
      </c>
      <c r="C69" s="19">
        <v>5</v>
      </c>
      <c r="D69" s="19"/>
      <c r="E69" s="19">
        <f t="shared" si="43"/>
        <v>8</v>
      </c>
      <c r="F69" s="21"/>
      <c r="G69" s="21"/>
      <c r="H69" s="21"/>
      <c r="I69" s="21">
        <f t="shared" si="44"/>
        <v>0</v>
      </c>
      <c r="J69" s="30">
        <f t="shared" si="45"/>
        <v>3</v>
      </c>
      <c r="K69" s="30">
        <f t="shared" si="46"/>
        <v>5</v>
      </c>
      <c r="L69" s="30">
        <f t="shared" si="47"/>
        <v>0</v>
      </c>
      <c r="M69" s="30">
        <f t="shared" si="48"/>
        <v>8</v>
      </c>
    </row>
    <row r="70" spans="1:13" ht="15" thickBot="1" x14ac:dyDescent="0.25">
      <c r="A70" s="46" t="s">
        <v>47</v>
      </c>
      <c r="B70" s="19">
        <v>7</v>
      </c>
      <c r="C70" s="19">
        <v>2</v>
      </c>
      <c r="D70" s="19"/>
      <c r="E70" s="19">
        <f t="shared" si="43"/>
        <v>9</v>
      </c>
      <c r="F70" s="21">
        <v>2</v>
      </c>
      <c r="G70" s="21">
        <v>1</v>
      </c>
      <c r="H70" s="21"/>
      <c r="I70" s="21">
        <f t="shared" si="44"/>
        <v>3</v>
      </c>
      <c r="J70" s="30">
        <f t="shared" si="45"/>
        <v>9</v>
      </c>
      <c r="K70" s="30">
        <f t="shared" si="46"/>
        <v>3</v>
      </c>
      <c r="L70" s="30">
        <f t="shared" si="47"/>
        <v>0</v>
      </c>
      <c r="M70" s="30">
        <f t="shared" si="48"/>
        <v>12</v>
      </c>
    </row>
    <row r="71" spans="1:13" ht="15" thickBot="1" x14ac:dyDescent="0.25">
      <c r="A71" s="46" t="s">
        <v>48</v>
      </c>
      <c r="B71" s="19"/>
      <c r="C71" s="19">
        <v>1</v>
      </c>
      <c r="D71" s="19"/>
      <c r="E71" s="19">
        <f t="shared" si="43"/>
        <v>1</v>
      </c>
      <c r="F71" s="21"/>
      <c r="G71" s="21"/>
      <c r="H71" s="21"/>
      <c r="I71" s="21">
        <f t="shared" si="44"/>
        <v>0</v>
      </c>
      <c r="J71" s="30">
        <f t="shared" si="45"/>
        <v>0</v>
      </c>
      <c r="K71" s="30">
        <f t="shared" si="46"/>
        <v>1</v>
      </c>
      <c r="L71" s="30">
        <f t="shared" si="47"/>
        <v>0</v>
      </c>
      <c r="M71" s="30">
        <f t="shared" si="48"/>
        <v>1</v>
      </c>
    </row>
    <row r="72" spans="1:13" ht="15" thickBot="1" x14ac:dyDescent="0.25">
      <c r="A72" s="46" t="s">
        <v>49</v>
      </c>
      <c r="B72" s="19">
        <v>149</v>
      </c>
      <c r="C72" s="19">
        <v>64</v>
      </c>
      <c r="D72" s="19">
        <v>1</v>
      </c>
      <c r="E72" s="19">
        <f t="shared" si="43"/>
        <v>214</v>
      </c>
      <c r="F72" s="21">
        <v>9</v>
      </c>
      <c r="G72" s="21">
        <v>4</v>
      </c>
      <c r="H72" s="21"/>
      <c r="I72" s="21">
        <f t="shared" si="44"/>
        <v>13</v>
      </c>
      <c r="J72" s="30">
        <f t="shared" si="45"/>
        <v>158</v>
      </c>
      <c r="K72" s="30">
        <f t="shared" si="46"/>
        <v>68</v>
      </c>
      <c r="L72" s="30">
        <f t="shared" si="47"/>
        <v>1</v>
      </c>
      <c r="M72" s="30">
        <f t="shared" si="48"/>
        <v>227</v>
      </c>
    </row>
    <row r="73" spans="1:13" ht="15" thickBot="1" x14ac:dyDescent="0.25">
      <c r="A73" s="46" t="s">
        <v>50</v>
      </c>
      <c r="B73" s="19">
        <v>13</v>
      </c>
      <c r="C73" s="19">
        <v>13</v>
      </c>
      <c r="D73" s="19"/>
      <c r="E73" s="19">
        <f t="shared" si="43"/>
        <v>26</v>
      </c>
      <c r="F73" s="21"/>
      <c r="G73" s="21">
        <v>1</v>
      </c>
      <c r="H73" s="21"/>
      <c r="I73" s="21">
        <f t="shared" si="44"/>
        <v>1</v>
      </c>
      <c r="J73" s="30">
        <f t="shared" si="45"/>
        <v>13</v>
      </c>
      <c r="K73" s="30">
        <f t="shared" si="46"/>
        <v>14</v>
      </c>
      <c r="L73" s="30">
        <f t="shared" si="47"/>
        <v>0</v>
      </c>
      <c r="M73" s="30">
        <f t="shared" si="48"/>
        <v>27</v>
      </c>
    </row>
    <row r="74" spans="1:13" ht="15" thickBot="1" x14ac:dyDescent="0.25">
      <c r="A74" s="46" t="s">
        <v>51</v>
      </c>
      <c r="B74" s="19">
        <v>2</v>
      </c>
      <c r="C74" s="19"/>
      <c r="D74" s="19"/>
      <c r="E74" s="19">
        <f t="shared" si="43"/>
        <v>2</v>
      </c>
      <c r="F74" s="21"/>
      <c r="G74" s="21"/>
      <c r="H74" s="21"/>
      <c r="I74" s="21">
        <f t="shared" si="44"/>
        <v>0</v>
      </c>
      <c r="J74" s="30">
        <f t="shared" si="45"/>
        <v>2</v>
      </c>
      <c r="K74" s="30">
        <f t="shared" si="46"/>
        <v>0</v>
      </c>
      <c r="L74" s="30">
        <f t="shared" si="47"/>
        <v>0</v>
      </c>
      <c r="M74" s="30">
        <f t="shared" si="48"/>
        <v>2</v>
      </c>
    </row>
    <row r="75" spans="1:13" ht="15" thickBot="1" x14ac:dyDescent="0.25">
      <c r="A75" s="46" t="s">
        <v>52</v>
      </c>
      <c r="B75" s="19">
        <v>2</v>
      </c>
      <c r="C75" s="19"/>
      <c r="D75" s="19"/>
      <c r="E75" s="19">
        <f t="shared" si="43"/>
        <v>2</v>
      </c>
      <c r="F75" s="21"/>
      <c r="G75" s="21"/>
      <c r="H75" s="21"/>
      <c r="I75" s="21">
        <f t="shared" si="44"/>
        <v>0</v>
      </c>
      <c r="J75" s="30">
        <f t="shared" si="45"/>
        <v>2</v>
      </c>
      <c r="K75" s="30">
        <f t="shared" si="46"/>
        <v>0</v>
      </c>
      <c r="L75" s="30">
        <f t="shared" si="47"/>
        <v>0</v>
      </c>
      <c r="M75" s="30">
        <f t="shared" si="48"/>
        <v>2</v>
      </c>
    </row>
    <row r="76" spans="1:13" ht="15" thickBot="1" x14ac:dyDescent="0.25">
      <c r="A76" s="46" t="s">
        <v>53</v>
      </c>
      <c r="B76" s="19"/>
      <c r="C76" s="19"/>
      <c r="D76" s="19"/>
      <c r="E76" s="19">
        <f t="shared" si="43"/>
        <v>0</v>
      </c>
      <c r="F76" s="21"/>
      <c r="G76" s="21"/>
      <c r="H76" s="21"/>
      <c r="I76" s="21">
        <f t="shared" si="44"/>
        <v>0</v>
      </c>
      <c r="J76" s="30">
        <f t="shared" si="45"/>
        <v>0</v>
      </c>
      <c r="K76" s="30">
        <f t="shared" si="46"/>
        <v>0</v>
      </c>
      <c r="L76" s="30">
        <f t="shared" si="47"/>
        <v>0</v>
      </c>
      <c r="M76" s="30">
        <f t="shared" si="48"/>
        <v>0</v>
      </c>
    </row>
    <row r="77" spans="1:13" ht="15" thickBot="1" x14ac:dyDescent="0.25">
      <c r="A77" s="46" t="s">
        <v>54</v>
      </c>
      <c r="B77" s="19"/>
      <c r="C77" s="19"/>
      <c r="D77" s="19"/>
      <c r="E77" s="19">
        <f t="shared" si="43"/>
        <v>0</v>
      </c>
      <c r="F77" s="21"/>
      <c r="G77" s="21"/>
      <c r="H77" s="21"/>
      <c r="I77" s="21">
        <f t="shared" si="44"/>
        <v>0</v>
      </c>
      <c r="J77" s="30">
        <f t="shared" si="45"/>
        <v>0</v>
      </c>
      <c r="K77" s="30">
        <f t="shared" si="46"/>
        <v>0</v>
      </c>
      <c r="L77" s="30">
        <f t="shared" si="47"/>
        <v>0</v>
      </c>
      <c r="M77" s="30">
        <f t="shared" si="48"/>
        <v>0</v>
      </c>
    </row>
    <row r="78" spans="1:13" ht="15" thickBot="1" x14ac:dyDescent="0.25">
      <c r="A78" s="46" t="s">
        <v>55</v>
      </c>
      <c r="B78" s="19">
        <v>2</v>
      </c>
      <c r="C78" s="19"/>
      <c r="D78" s="19"/>
      <c r="E78" s="19">
        <f t="shared" si="43"/>
        <v>2</v>
      </c>
      <c r="F78" s="21"/>
      <c r="G78" s="21"/>
      <c r="H78" s="21"/>
      <c r="I78" s="21">
        <f t="shared" si="44"/>
        <v>0</v>
      </c>
      <c r="J78" s="30">
        <f t="shared" si="45"/>
        <v>2</v>
      </c>
      <c r="K78" s="30">
        <f t="shared" si="46"/>
        <v>0</v>
      </c>
      <c r="L78" s="30">
        <f t="shared" si="47"/>
        <v>0</v>
      </c>
      <c r="M78" s="30">
        <f t="shared" si="48"/>
        <v>2</v>
      </c>
    </row>
    <row r="79" spans="1:13" ht="15" thickBot="1" x14ac:dyDescent="0.25">
      <c r="A79" s="46" t="s">
        <v>56</v>
      </c>
      <c r="B79" s="19"/>
      <c r="C79" s="19"/>
      <c r="D79" s="19"/>
      <c r="E79" s="19">
        <f t="shared" si="43"/>
        <v>0</v>
      </c>
      <c r="F79" s="21"/>
      <c r="G79" s="21"/>
      <c r="H79" s="21"/>
      <c r="I79" s="21">
        <f t="shared" si="44"/>
        <v>0</v>
      </c>
      <c r="J79" s="30">
        <f t="shared" si="45"/>
        <v>0</v>
      </c>
      <c r="K79" s="30">
        <f t="shared" si="46"/>
        <v>0</v>
      </c>
      <c r="L79" s="30">
        <f t="shared" si="47"/>
        <v>0</v>
      </c>
      <c r="M79" s="30">
        <f t="shared" si="48"/>
        <v>0</v>
      </c>
    </row>
    <row r="80" spans="1:13" ht="15" thickBot="1" x14ac:dyDescent="0.25">
      <c r="A80" s="46" t="s">
        <v>57</v>
      </c>
      <c r="B80" s="19">
        <v>5</v>
      </c>
      <c r="C80" s="19">
        <v>5</v>
      </c>
      <c r="D80" s="19"/>
      <c r="E80" s="19">
        <f t="shared" si="43"/>
        <v>10</v>
      </c>
      <c r="F80" s="21"/>
      <c r="G80" s="21"/>
      <c r="H80" s="21"/>
      <c r="I80" s="21">
        <f t="shared" si="44"/>
        <v>0</v>
      </c>
      <c r="J80" s="30">
        <f t="shared" si="45"/>
        <v>5</v>
      </c>
      <c r="K80" s="30">
        <f t="shared" si="46"/>
        <v>5</v>
      </c>
      <c r="L80" s="30">
        <f t="shared" si="47"/>
        <v>0</v>
      </c>
      <c r="M80" s="30">
        <f t="shared" si="48"/>
        <v>10</v>
      </c>
    </row>
    <row r="81" spans="1:15" ht="15" thickBot="1" x14ac:dyDescent="0.25">
      <c r="A81" s="46" t="s">
        <v>58</v>
      </c>
      <c r="B81" s="19"/>
      <c r="C81" s="19"/>
      <c r="D81" s="19"/>
      <c r="E81" s="19">
        <f t="shared" si="43"/>
        <v>0</v>
      </c>
      <c r="F81" s="21"/>
      <c r="G81" s="21"/>
      <c r="H81" s="21"/>
      <c r="I81" s="21">
        <f t="shared" si="44"/>
        <v>0</v>
      </c>
      <c r="J81" s="30">
        <f t="shared" si="45"/>
        <v>0</v>
      </c>
      <c r="K81" s="30">
        <f t="shared" si="46"/>
        <v>0</v>
      </c>
      <c r="L81" s="30">
        <f t="shared" si="47"/>
        <v>0</v>
      </c>
      <c r="M81" s="30">
        <f t="shared" si="48"/>
        <v>0</v>
      </c>
    </row>
    <row r="82" spans="1:15" ht="15" thickBot="1" x14ac:dyDescent="0.25">
      <c r="A82" s="46" t="s">
        <v>59</v>
      </c>
      <c r="B82" s="19"/>
      <c r="C82" s="19"/>
      <c r="D82" s="19"/>
      <c r="E82" s="19">
        <f t="shared" si="43"/>
        <v>0</v>
      </c>
      <c r="F82" s="21"/>
      <c r="G82" s="21"/>
      <c r="H82" s="21"/>
      <c r="I82" s="21">
        <f t="shared" si="44"/>
        <v>0</v>
      </c>
      <c r="J82" s="30">
        <f t="shared" si="45"/>
        <v>0</v>
      </c>
      <c r="K82" s="30">
        <f t="shared" si="46"/>
        <v>0</v>
      </c>
      <c r="L82" s="30">
        <f t="shared" si="47"/>
        <v>0</v>
      </c>
      <c r="M82" s="30">
        <f t="shared" si="48"/>
        <v>0</v>
      </c>
    </row>
    <row r="83" spans="1:15" ht="15" thickBot="1" x14ac:dyDescent="0.25">
      <c r="A83" s="46" t="s">
        <v>60</v>
      </c>
      <c r="B83" s="19">
        <v>10</v>
      </c>
      <c r="C83" s="19">
        <v>4</v>
      </c>
      <c r="D83" s="19"/>
      <c r="E83" s="19">
        <f t="shared" si="43"/>
        <v>14</v>
      </c>
      <c r="F83" s="21"/>
      <c r="G83" s="21"/>
      <c r="H83" s="21"/>
      <c r="I83" s="21">
        <f t="shared" si="44"/>
        <v>0</v>
      </c>
      <c r="J83" s="30">
        <f t="shared" si="45"/>
        <v>10</v>
      </c>
      <c r="K83" s="30">
        <f t="shared" si="46"/>
        <v>4</v>
      </c>
      <c r="L83" s="30">
        <f t="shared" si="47"/>
        <v>0</v>
      </c>
      <c r="M83" s="30">
        <f t="shared" si="48"/>
        <v>14</v>
      </c>
    </row>
    <row r="84" spans="1:15" ht="15" thickBot="1" x14ac:dyDescent="0.25">
      <c r="A84" s="46" t="s">
        <v>61</v>
      </c>
      <c r="B84" s="19">
        <v>7</v>
      </c>
      <c r="C84" s="19">
        <v>5</v>
      </c>
      <c r="D84" s="19"/>
      <c r="E84" s="19">
        <f t="shared" si="43"/>
        <v>12</v>
      </c>
      <c r="F84" s="21">
        <v>2</v>
      </c>
      <c r="G84" s="21">
        <v>1</v>
      </c>
      <c r="H84" s="21"/>
      <c r="I84" s="21">
        <f t="shared" si="44"/>
        <v>3</v>
      </c>
      <c r="J84" s="30">
        <f t="shared" si="45"/>
        <v>9</v>
      </c>
      <c r="K84" s="30">
        <f t="shared" si="46"/>
        <v>6</v>
      </c>
      <c r="L84" s="30">
        <f t="shared" si="47"/>
        <v>0</v>
      </c>
      <c r="M84" s="30">
        <f t="shared" si="48"/>
        <v>15</v>
      </c>
    </row>
    <row r="85" spans="1:15" ht="15" thickBot="1" x14ac:dyDescent="0.25">
      <c r="A85" s="46" t="s">
        <v>62</v>
      </c>
      <c r="B85" s="19"/>
      <c r="C85" s="19"/>
      <c r="D85" s="19"/>
      <c r="E85" s="19">
        <f t="shared" si="43"/>
        <v>0</v>
      </c>
      <c r="F85" s="21"/>
      <c r="G85" s="21"/>
      <c r="H85" s="21"/>
      <c r="I85" s="21">
        <f t="shared" si="44"/>
        <v>0</v>
      </c>
      <c r="J85" s="30">
        <f t="shared" si="45"/>
        <v>0</v>
      </c>
      <c r="K85" s="30">
        <f t="shared" si="46"/>
        <v>0</v>
      </c>
      <c r="L85" s="30">
        <f t="shared" si="47"/>
        <v>0</v>
      </c>
      <c r="M85" s="30">
        <f t="shared" si="48"/>
        <v>0</v>
      </c>
    </row>
    <row r="86" spans="1:15" ht="15" thickBot="1" x14ac:dyDescent="0.25">
      <c r="A86" s="46" t="s">
        <v>63</v>
      </c>
      <c r="B86" s="19"/>
      <c r="C86" s="19"/>
      <c r="D86" s="19"/>
      <c r="E86" s="19">
        <f t="shared" si="43"/>
        <v>0</v>
      </c>
      <c r="F86" s="21"/>
      <c r="G86" s="21"/>
      <c r="H86" s="21"/>
      <c r="I86" s="21">
        <f t="shared" si="44"/>
        <v>0</v>
      </c>
      <c r="J86" s="30">
        <f t="shared" si="45"/>
        <v>0</v>
      </c>
      <c r="K86" s="30">
        <f t="shared" si="46"/>
        <v>0</v>
      </c>
      <c r="L86" s="30">
        <f t="shared" si="47"/>
        <v>0</v>
      </c>
      <c r="M86" s="30">
        <f t="shared" si="48"/>
        <v>0</v>
      </c>
    </row>
    <row r="87" spans="1:15" ht="15" thickBot="1" x14ac:dyDescent="0.25">
      <c r="A87" s="46" t="s">
        <v>64</v>
      </c>
      <c r="B87" s="19">
        <v>2</v>
      </c>
      <c r="C87" s="19"/>
      <c r="D87" s="19"/>
      <c r="E87" s="19">
        <f t="shared" si="43"/>
        <v>2</v>
      </c>
      <c r="F87" s="21">
        <v>2</v>
      </c>
      <c r="G87" s="21">
        <v>1</v>
      </c>
      <c r="H87" s="21"/>
      <c r="I87" s="21">
        <f t="shared" si="44"/>
        <v>3</v>
      </c>
      <c r="J87" s="30">
        <f t="shared" si="45"/>
        <v>4</v>
      </c>
      <c r="K87" s="30">
        <f t="shared" si="46"/>
        <v>1</v>
      </c>
      <c r="L87" s="30">
        <f t="shared" si="47"/>
        <v>0</v>
      </c>
      <c r="M87" s="30">
        <f t="shared" si="48"/>
        <v>5</v>
      </c>
    </row>
    <row r="88" spans="1:15" ht="15" thickBot="1" x14ac:dyDescent="0.25">
      <c r="A88" s="46" t="s">
        <v>65</v>
      </c>
      <c r="B88" s="19">
        <v>19</v>
      </c>
      <c r="C88" s="19">
        <v>9</v>
      </c>
      <c r="D88" s="19"/>
      <c r="E88" s="19">
        <f t="shared" si="43"/>
        <v>28</v>
      </c>
      <c r="F88" s="21">
        <v>1</v>
      </c>
      <c r="G88" s="21">
        <v>1</v>
      </c>
      <c r="H88" s="21"/>
      <c r="I88" s="21">
        <f t="shared" si="44"/>
        <v>2</v>
      </c>
      <c r="J88" s="30">
        <f t="shared" si="45"/>
        <v>20</v>
      </c>
      <c r="K88" s="30">
        <f t="shared" si="46"/>
        <v>10</v>
      </c>
      <c r="L88" s="30">
        <f t="shared" si="47"/>
        <v>0</v>
      </c>
      <c r="M88" s="30">
        <f t="shared" si="48"/>
        <v>30</v>
      </c>
    </row>
    <row r="89" spans="1:15" ht="15" thickBot="1" x14ac:dyDescent="0.25">
      <c r="A89" s="46" t="s">
        <v>66</v>
      </c>
      <c r="B89" s="19">
        <v>2</v>
      </c>
      <c r="C89" s="19"/>
      <c r="D89" s="19"/>
      <c r="E89" s="19">
        <f t="shared" si="43"/>
        <v>2</v>
      </c>
      <c r="F89" s="21"/>
      <c r="G89" s="21"/>
      <c r="H89" s="21"/>
      <c r="I89" s="21">
        <f t="shared" si="44"/>
        <v>0</v>
      </c>
      <c r="J89" s="30">
        <f t="shared" si="45"/>
        <v>2</v>
      </c>
      <c r="K89" s="30">
        <f t="shared" si="46"/>
        <v>0</v>
      </c>
      <c r="L89" s="30">
        <f t="shared" si="47"/>
        <v>0</v>
      </c>
      <c r="M89" s="30">
        <f t="shared" si="48"/>
        <v>2</v>
      </c>
    </row>
    <row r="90" spans="1:15" ht="15" thickBot="1" x14ac:dyDescent="0.25">
      <c r="A90" s="46" t="s">
        <v>142</v>
      </c>
      <c r="B90" s="19"/>
      <c r="C90" s="19"/>
      <c r="D90" s="19"/>
      <c r="E90" s="19">
        <f t="shared" si="43"/>
        <v>0</v>
      </c>
      <c r="F90" s="21"/>
      <c r="G90" s="21"/>
      <c r="H90" s="21"/>
      <c r="I90" s="21">
        <f t="shared" si="44"/>
        <v>0</v>
      </c>
      <c r="J90" s="30">
        <f t="shared" si="45"/>
        <v>0</v>
      </c>
      <c r="K90" s="30">
        <f t="shared" si="46"/>
        <v>0</v>
      </c>
      <c r="L90" s="30">
        <f t="shared" si="47"/>
        <v>0</v>
      </c>
      <c r="M90" s="30">
        <f t="shared" si="48"/>
        <v>0</v>
      </c>
    </row>
    <row r="91" spans="1:15" ht="15" thickBot="1" x14ac:dyDescent="0.25">
      <c r="A91" s="47" t="s">
        <v>67</v>
      </c>
      <c r="B91" s="20">
        <v>3</v>
      </c>
      <c r="C91" s="20">
        <v>2</v>
      </c>
      <c r="D91" s="20"/>
      <c r="E91" s="20">
        <f t="shared" si="43"/>
        <v>5</v>
      </c>
      <c r="F91" s="22"/>
      <c r="G91" s="22"/>
      <c r="H91" s="22"/>
      <c r="I91" s="22">
        <f t="shared" si="44"/>
        <v>0</v>
      </c>
      <c r="J91" s="30">
        <f t="shared" si="45"/>
        <v>3</v>
      </c>
      <c r="K91" s="30">
        <f t="shared" si="46"/>
        <v>2</v>
      </c>
      <c r="L91" s="30">
        <f t="shared" si="47"/>
        <v>0</v>
      </c>
      <c r="M91" s="30">
        <f t="shared" si="48"/>
        <v>5</v>
      </c>
      <c r="N91" s="52">
        <f>SUM(M65:M91)</f>
        <v>365</v>
      </c>
      <c r="O91" s="57">
        <f>N91/M33*100</f>
        <v>14.904042466312781</v>
      </c>
    </row>
    <row r="92" spans="1:15" ht="15.75" thickTop="1" thickBot="1" x14ac:dyDescent="0.25">
      <c r="A92" s="16" t="s">
        <v>68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 spans="1:15" ht="15.75" thickTop="1" thickBot="1" x14ac:dyDescent="0.25">
      <c r="A93" s="46" t="s">
        <v>68</v>
      </c>
      <c r="B93" s="19">
        <v>24</v>
      </c>
      <c r="C93" s="19">
        <v>10</v>
      </c>
      <c r="D93" s="19"/>
      <c r="E93" s="19">
        <f t="shared" ref="E93:E97" si="49">B93+C93+D93</f>
        <v>34</v>
      </c>
      <c r="F93" s="21">
        <v>2</v>
      </c>
      <c r="G93" s="21"/>
      <c r="H93" s="21"/>
      <c r="I93" s="21">
        <f t="shared" ref="I93:I97" si="50">F93+G93+H93</f>
        <v>2</v>
      </c>
      <c r="J93" s="30">
        <f>B93+F93</f>
        <v>26</v>
      </c>
      <c r="K93" s="30">
        <f>C93+G93</f>
        <v>10</v>
      </c>
      <c r="L93" s="30">
        <f>D93+H93</f>
        <v>0</v>
      </c>
      <c r="M93" s="30">
        <f>E93+I93</f>
        <v>36</v>
      </c>
    </row>
    <row r="94" spans="1:15" ht="15" thickBot="1" x14ac:dyDescent="0.25">
      <c r="A94" s="46" t="s">
        <v>69</v>
      </c>
      <c r="B94" s="19"/>
      <c r="C94" s="19"/>
      <c r="D94" s="19"/>
      <c r="E94" s="19">
        <f t="shared" si="49"/>
        <v>0</v>
      </c>
      <c r="F94" s="21"/>
      <c r="G94" s="21"/>
      <c r="H94" s="21"/>
      <c r="I94" s="21">
        <f t="shared" si="50"/>
        <v>0</v>
      </c>
      <c r="J94" s="30">
        <f t="shared" ref="J94:J97" si="51">B94+F94</f>
        <v>0</v>
      </c>
      <c r="K94" s="30">
        <f t="shared" ref="K94:K97" si="52">C94+G94</f>
        <v>0</v>
      </c>
      <c r="L94" s="30">
        <f t="shared" ref="L94:L97" si="53">D94+H94</f>
        <v>0</v>
      </c>
      <c r="M94" s="30">
        <f t="shared" ref="M94:M97" si="54">E94+I94</f>
        <v>0</v>
      </c>
    </row>
    <row r="95" spans="1:15" ht="15" thickBot="1" x14ac:dyDescent="0.25">
      <c r="A95" s="46" t="s">
        <v>70</v>
      </c>
      <c r="B95" s="19">
        <v>52</v>
      </c>
      <c r="C95" s="19">
        <v>26</v>
      </c>
      <c r="D95" s="19"/>
      <c r="E95" s="19">
        <f t="shared" si="49"/>
        <v>78</v>
      </c>
      <c r="F95" s="21">
        <v>4</v>
      </c>
      <c r="G95" s="21">
        <v>3</v>
      </c>
      <c r="H95" s="21"/>
      <c r="I95" s="21">
        <f t="shared" si="50"/>
        <v>7</v>
      </c>
      <c r="J95" s="30">
        <f t="shared" si="51"/>
        <v>56</v>
      </c>
      <c r="K95" s="30">
        <f t="shared" si="52"/>
        <v>29</v>
      </c>
      <c r="L95" s="30">
        <f t="shared" si="53"/>
        <v>0</v>
      </c>
      <c r="M95" s="30">
        <f t="shared" si="54"/>
        <v>85</v>
      </c>
    </row>
    <row r="96" spans="1:15" ht="15" thickBot="1" x14ac:dyDescent="0.25">
      <c r="A96" s="46" t="s">
        <v>71</v>
      </c>
      <c r="B96" s="19"/>
      <c r="C96" s="19"/>
      <c r="D96" s="19"/>
      <c r="E96" s="19">
        <f t="shared" si="49"/>
        <v>0</v>
      </c>
      <c r="F96" s="21"/>
      <c r="G96" s="21"/>
      <c r="H96" s="21"/>
      <c r="I96" s="21">
        <f t="shared" si="50"/>
        <v>0</v>
      </c>
      <c r="J96" s="30">
        <f t="shared" si="51"/>
        <v>0</v>
      </c>
      <c r="K96" s="30">
        <f t="shared" si="52"/>
        <v>0</v>
      </c>
      <c r="L96" s="30">
        <f t="shared" si="53"/>
        <v>0</v>
      </c>
      <c r="M96" s="30">
        <f t="shared" si="54"/>
        <v>0</v>
      </c>
    </row>
    <row r="97" spans="1:15" ht="15" thickBot="1" x14ac:dyDescent="0.25">
      <c r="A97" s="47" t="s">
        <v>72</v>
      </c>
      <c r="B97" s="20"/>
      <c r="C97" s="20"/>
      <c r="D97" s="20"/>
      <c r="E97" s="20">
        <f t="shared" si="49"/>
        <v>0</v>
      </c>
      <c r="F97" s="22"/>
      <c r="G97" s="22"/>
      <c r="H97" s="22"/>
      <c r="I97" s="22">
        <f t="shared" si="50"/>
        <v>0</v>
      </c>
      <c r="J97" s="30">
        <f t="shared" si="51"/>
        <v>0</v>
      </c>
      <c r="K97" s="30">
        <f t="shared" si="52"/>
        <v>0</v>
      </c>
      <c r="L97" s="30">
        <f t="shared" si="53"/>
        <v>0</v>
      </c>
      <c r="M97" s="30">
        <f t="shared" si="54"/>
        <v>0</v>
      </c>
      <c r="N97" s="52">
        <f>SUM(M93:M97)</f>
        <v>121</v>
      </c>
      <c r="O97" s="57">
        <f>N97/M33*100</f>
        <v>4.9407921600653326</v>
      </c>
    </row>
    <row r="98" spans="1:15" ht="15.75" thickTop="1" thickBot="1" x14ac:dyDescent="0.25">
      <c r="A98" s="16" t="s">
        <v>73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 spans="1:15" ht="15.75" thickTop="1" thickBot="1" x14ac:dyDescent="0.25">
      <c r="A99" s="46" t="s">
        <v>74</v>
      </c>
      <c r="B99" s="19">
        <v>8</v>
      </c>
      <c r="C99" s="19">
        <v>7</v>
      </c>
      <c r="D99" s="19"/>
      <c r="E99" s="19">
        <f t="shared" ref="E99:E109" si="55">B99+C99+D99</f>
        <v>15</v>
      </c>
      <c r="F99" s="21"/>
      <c r="G99" s="21"/>
      <c r="H99" s="21"/>
      <c r="I99" s="21">
        <f t="shared" ref="I99:I109" si="56">F99+G99+H99</f>
        <v>0</v>
      </c>
      <c r="J99" s="30">
        <f>B99+F99</f>
        <v>8</v>
      </c>
      <c r="K99" s="30">
        <f t="shared" ref="K99:M100" si="57">C99+G99</f>
        <v>7</v>
      </c>
      <c r="L99" s="30">
        <f t="shared" si="57"/>
        <v>0</v>
      </c>
      <c r="M99" s="30">
        <f t="shared" si="57"/>
        <v>15</v>
      </c>
    </row>
    <row r="100" spans="1:15" ht="15" thickBot="1" x14ac:dyDescent="0.25">
      <c r="A100" s="46" t="s">
        <v>158</v>
      </c>
      <c r="B100" s="19"/>
      <c r="C100" s="19">
        <v>1</v>
      </c>
      <c r="D100" s="19"/>
      <c r="E100" s="19">
        <f t="shared" si="55"/>
        <v>1</v>
      </c>
      <c r="F100" s="21"/>
      <c r="G100" s="21"/>
      <c r="H100" s="21"/>
      <c r="I100" s="21">
        <f t="shared" si="56"/>
        <v>0</v>
      </c>
      <c r="J100" s="30">
        <f t="shared" ref="J100" si="58">B100+F100</f>
        <v>0</v>
      </c>
      <c r="K100" s="30">
        <f t="shared" si="57"/>
        <v>1</v>
      </c>
      <c r="L100" s="30">
        <f t="shared" si="57"/>
        <v>0</v>
      </c>
      <c r="M100" s="30">
        <f t="shared" si="57"/>
        <v>1</v>
      </c>
    </row>
    <row r="101" spans="1:15" ht="15" thickBot="1" x14ac:dyDescent="0.25">
      <c r="A101" s="46" t="s">
        <v>162</v>
      </c>
      <c r="B101" s="19"/>
      <c r="C101" s="19"/>
      <c r="D101" s="19"/>
      <c r="E101" s="19">
        <f t="shared" si="55"/>
        <v>0</v>
      </c>
      <c r="F101" s="21"/>
      <c r="G101" s="21"/>
      <c r="H101" s="21"/>
      <c r="I101" s="21">
        <f t="shared" si="56"/>
        <v>0</v>
      </c>
      <c r="J101" s="30">
        <f t="shared" ref="J101:J109" si="59">B101+F101</f>
        <v>0</v>
      </c>
      <c r="K101" s="30">
        <f t="shared" ref="K101:K109" si="60">C101+G101</f>
        <v>0</v>
      </c>
      <c r="L101" s="30">
        <f t="shared" ref="L101:L109" si="61">D101+H101</f>
        <v>0</v>
      </c>
      <c r="M101" s="30">
        <f t="shared" ref="M101:M109" si="62">E101+I101</f>
        <v>0</v>
      </c>
    </row>
    <row r="102" spans="1:15" ht="15" thickBot="1" x14ac:dyDescent="0.25">
      <c r="A102" s="46" t="s">
        <v>75</v>
      </c>
      <c r="B102" s="19"/>
      <c r="C102" s="19"/>
      <c r="D102" s="19"/>
      <c r="E102" s="19">
        <f t="shared" si="55"/>
        <v>0</v>
      </c>
      <c r="F102" s="21"/>
      <c r="G102" s="21"/>
      <c r="H102" s="21"/>
      <c r="I102" s="21">
        <f t="shared" si="56"/>
        <v>0</v>
      </c>
      <c r="J102" s="30">
        <f t="shared" si="59"/>
        <v>0</v>
      </c>
      <c r="K102" s="30">
        <f t="shared" si="60"/>
        <v>0</v>
      </c>
      <c r="L102" s="30">
        <f t="shared" si="61"/>
        <v>0</v>
      </c>
      <c r="M102" s="30">
        <f t="shared" si="62"/>
        <v>0</v>
      </c>
    </row>
    <row r="103" spans="1:15" ht="15" thickBot="1" x14ac:dyDescent="0.25">
      <c r="A103" s="46" t="s">
        <v>76</v>
      </c>
      <c r="B103" s="19"/>
      <c r="C103" s="19"/>
      <c r="D103" s="19"/>
      <c r="E103" s="19">
        <f t="shared" si="55"/>
        <v>0</v>
      </c>
      <c r="F103" s="21"/>
      <c r="G103" s="21"/>
      <c r="H103" s="21"/>
      <c r="I103" s="21">
        <f t="shared" si="56"/>
        <v>0</v>
      </c>
      <c r="J103" s="30">
        <f t="shared" si="59"/>
        <v>0</v>
      </c>
      <c r="K103" s="30">
        <f t="shared" si="60"/>
        <v>0</v>
      </c>
      <c r="L103" s="30">
        <f t="shared" si="61"/>
        <v>0</v>
      </c>
      <c r="M103" s="30">
        <f t="shared" si="62"/>
        <v>0</v>
      </c>
    </row>
    <row r="104" spans="1:15" ht="15" thickBot="1" x14ac:dyDescent="0.25">
      <c r="A104" s="46" t="s">
        <v>77</v>
      </c>
      <c r="B104" s="19">
        <v>71</v>
      </c>
      <c r="C104" s="19">
        <v>25</v>
      </c>
      <c r="D104" s="19"/>
      <c r="E104" s="19">
        <f t="shared" si="55"/>
        <v>96</v>
      </c>
      <c r="F104" s="21">
        <v>6</v>
      </c>
      <c r="G104" s="21">
        <v>2</v>
      </c>
      <c r="H104" s="21"/>
      <c r="I104" s="21">
        <f t="shared" si="56"/>
        <v>8</v>
      </c>
      <c r="J104" s="30">
        <f t="shared" si="59"/>
        <v>77</v>
      </c>
      <c r="K104" s="30">
        <f t="shared" si="60"/>
        <v>27</v>
      </c>
      <c r="L104" s="30">
        <f t="shared" si="61"/>
        <v>0</v>
      </c>
      <c r="M104" s="30">
        <f t="shared" si="62"/>
        <v>104</v>
      </c>
    </row>
    <row r="105" spans="1:15" ht="15" thickBot="1" x14ac:dyDescent="0.25">
      <c r="A105" s="46" t="s">
        <v>78</v>
      </c>
      <c r="B105" s="19">
        <v>2</v>
      </c>
      <c r="C105" s="19"/>
      <c r="D105" s="19"/>
      <c r="E105" s="19">
        <f t="shared" si="55"/>
        <v>2</v>
      </c>
      <c r="F105" s="21"/>
      <c r="G105" s="21"/>
      <c r="H105" s="21"/>
      <c r="I105" s="21">
        <f t="shared" si="56"/>
        <v>0</v>
      </c>
      <c r="J105" s="30">
        <f t="shared" si="59"/>
        <v>2</v>
      </c>
      <c r="K105" s="30">
        <f t="shared" si="60"/>
        <v>0</v>
      </c>
      <c r="L105" s="30">
        <f t="shared" si="61"/>
        <v>0</v>
      </c>
      <c r="M105" s="30">
        <f t="shared" si="62"/>
        <v>2</v>
      </c>
    </row>
    <row r="106" spans="1:15" ht="15" thickBot="1" x14ac:dyDescent="0.25">
      <c r="A106" s="46" t="s">
        <v>79</v>
      </c>
      <c r="B106" s="19">
        <v>4</v>
      </c>
      <c r="C106" s="19">
        <v>3</v>
      </c>
      <c r="D106" s="19"/>
      <c r="E106" s="19">
        <f t="shared" si="55"/>
        <v>7</v>
      </c>
      <c r="F106" s="21"/>
      <c r="G106" s="21"/>
      <c r="H106" s="21"/>
      <c r="I106" s="21">
        <f t="shared" si="56"/>
        <v>0</v>
      </c>
      <c r="J106" s="30">
        <f t="shared" si="59"/>
        <v>4</v>
      </c>
      <c r="K106" s="30">
        <f t="shared" si="60"/>
        <v>3</v>
      </c>
      <c r="L106" s="30">
        <f t="shared" si="61"/>
        <v>0</v>
      </c>
      <c r="M106" s="30">
        <f t="shared" si="62"/>
        <v>7</v>
      </c>
    </row>
    <row r="107" spans="1:15" ht="15" thickBot="1" x14ac:dyDescent="0.25">
      <c r="A107" s="46" t="s">
        <v>80</v>
      </c>
      <c r="B107" s="19"/>
      <c r="C107" s="19"/>
      <c r="D107" s="19"/>
      <c r="E107" s="19">
        <f t="shared" si="55"/>
        <v>0</v>
      </c>
      <c r="F107" s="21"/>
      <c r="G107" s="21"/>
      <c r="H107" s="21"/>
      <c r="I107" s="21">
        <f t="shared" si="56"/>
        <v>0</v>
      </c>
      <c r="J107" s="30">
        <f t="shared" si="59"/>
        <v>0</v>
      </c>
      <c r="K107" s="30">
        <f t="shared" si="60"/>
        <v>0</v>
      </c>
      <c r="L107" s="30">
        <f t="shared" si="61"/>
        <v>0</v>
      </c>
      <c r="M107" s="30">
        <f t="shared" si="62"/>
        <v>0</v>
      </c>
    </row>
    <row r="108" spans="1:15" ht="15" thickBot="1" x14ac:dyDescent="0.25">
      <c r="A108" s="46" t="s">
        <v>81</v>
      </c>
      <c r="B108" s="19">
        <v>9</v>
      </c>
      <c r="C108" s="19">
        <v>7</v>
      </c>
      <c r="D108" s="19"/>
      <c r="E108" s="19">
        <f t="shared" si="55"/>
        <v>16</v>
      </c>
      <c r="F108" s="21">
        <v>1</v>
      </c>
      <c r="G108" s="21"/>
      <c r="H108" s="21"/>
      <c r="I108" s="21">
        <f t="shared" si="56"/>
        <v>1</v>
      </c>
      <c r="J108" s="30">
        <f t="shared" si="59"/>
        <v>10</v>
      </c>
      <c r="K108" s="30">
        <f t="shared" si="60"/>
        <v>7</v>
      </c>
      <c r="L108" s="30">
        <f t="shared" si="61"/>
        <v>0</v>
      </c>
      <c r="M108" s="30">
        <f t="shared" si="62"/>
        <v>17</v>
      </c>
    </row>
    <row r="109" spans="1:15" ht="15" thickBot="1" x14ac:dyDescent="0.25">
      <c r="A109" s="47" t="s">
        <v>82</v>
      </c>
      <c r="B109" s="20">
        <v>120</v>
      </c>
      <c r="C109" s="20">
        <v>61</v>
      </c>
      <c r="D109" s="20"/>
      <c r="E109" s="20">
        <f t="shared" si="55"/>
        <v>181</v>
      </c>
      <c r="F109" s="22">
        <v>8</v>
      </c>
      <c r="G109" s="22">
        <v>1</v>
      </c>
      <c r="H109" s="22"/>
      <c r="I109" s="22">
        <f t="shared" si="56"/>
        <v>9</v>
      </c>
      <c r="J109" s="30">
        <f t="shared" si="59"/>
        <v>128</v>
      </c>
      <c r="K109" s="30">
        <f t="shared" si="60"/>
        <v>62</v>
      </c>
      <c r="L109" s="30">
        <f t="shared" si="61"/>
        <v>0</v>
      </c>
      <c r="M109" s="30">
        <f t="shared" si="62"/>
        <v>190</v>
      </c>
      <c r="N109" s="52">
        <f>SUM(M99:M109)</f>
        <v>336</v>
      </c>
      <c r="O109" s="57">
        <f>N109/M33*100</f>
        <v>13.719885667619437</v>
      </c>
    </row>
    <row r="110" spans="1:15" ht="15.75" thickTop="1" thickBot="1" x14ac:dyDescent="0.25">
      <c r="A110" s="16" t="s">
        <v>83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 spans="1:15" ht="15.75" thickTop="1" thickBot="1" x14ac:dyDescent="0.25">
      <c r="A111" s="46" t="s">
        <v>84</v>
      </c>
      <c r="B111" s="19">
        <v>12</v>
      </c>
      <c r="C111" s="19">
        <v>7</v>
      </c>
      <c r="D111" s="19"/>
      <c r="E111" s="19">
        <f t="shared" ref="E111:E120" si="63">B111+C111+D111</f>
        <v>19</v>
      </c>
      <c r="F111" s="21"/>
      <c r="G111" s="21"/>
      <c r="H111" s="21"/>
      <c r="I111" s="21">
        <f t="shared" ref="I111:I120" si="64">F111+G111+H111</f>
        <v>0</v>
      </c>
      <c r="J111" s="30">
        <f t="shared" ref="J111:J161" si="65">B111+F111</f>
        <v>12</v>
      </c>
      <c r="K111" s="30">
        <f t="shared" ref="K111:K161" si="66">C111+G111</f>
        <v>7</v>
      </c>
      <c r="L111" s="30">
        <f t="shared" ref="L111:L161" si="67">D111+H111</f>
        <v>0</v>
      </c>
      <c r="M111" s="30">
        <f t="shared" ref="M111:M161" si="68">E111+I111</f>
        <v>19</v>
      </c>
    </row>
    <row r="112" spans="1:15" ht="15" thickBot="1" x14ac:dyDescent="0.25">
      <c r="A112" s="46" t="s">
        <v>85</v>
      </c>
      <c r="B112" s="19">
        <v>1</v>
      </c>
      <c r="C112" s="19">
        <v>1</v>
      </c>
      <c r="D112" s="19"/>
      <c r="E112" s="19">
        <f t="shared" si="63"/>
        <v>2</v>
      </c>
      <c r="F112" s="21"/>
      <c r="G112" s="21"/>
      <c r="H112" s="21"/>
      <c r="I112" s="21">
        <f t="shared" si="64"/>
        <v>0</v>
      </c>
      <c r="J112" s="30">
        <f t="shared" si="65"/>
        <v>1</v>
      </c>
      <c r="K112" s="30">
        <f t="shared" si="66"/>
        <v>1</v>
      </c>
      <c r="L112" s="30">
        <f t="shared" si="67"/>
        <v>0</v>
      </c>
      <c r="M112" s="30">
        <f t="shared" si="68"/>
        <v>2</v>
      </c>
    </row>
    <row r="113" spans="1:15" ht="15" thickBot="1" x14ac:dyDescent="0.25">
      <c r="A113" s="46" t="s">
        <v>86</v>
      </c>
      <c r="B113" s="19">
        <v>2</v>
      </c>
      <c r="C113" s="19"/>
      <c r="D113" s="19"/>
      <c r="E113" s="19">
        <f t="shared" si="63"/>
        <v>2</v>
      </c>
      <c r="F113" s="21"/>
      <c r="G113" s="21"/>
      <c r="H113" s="21"/>
      <c r="I113" s="21">
        <f t="shared" si="64"/>
        <v>0</v>
      </c>
      <c r="J113" s="30">
        <f t="shared" si="65"/>
        <v>2</v>
      </c>
      <c r="K113" s="30">
        <f t="shared" si="66"/>
        <v>0</v>
      </c>
      <c r="L113" s="30">
        <f t="shared" si="67"/>
        <v>0</v>
      </c>
      <c r="M113" s="30">
        <f t="shared" si="68"/>
        <v>2</v>
      </c>
    </row>
    <row r="114" spans="1:15" ht="15" thickBot="1" x14ac:dyDescent="0.25">
      <c r="A114" s="46" t="s">
        <v>87</v>
      </c>
      <c r="B114" s="19">
        <v>25</v>
      </c>
      <c r="C114" s="19">
        <v>9</v>
      </c>
      <c r="D114" s="19"/>
      <c r="E114" s="19">
        <f t="shared" si="63"/>
        <v>34</v>
      </c>
      <c r="F114" s="21">
        <v>1</v>
      </c>
      <c r="G114" s="21">
        <v>2</v>
      </c>
      <c r="H114" s="21"/>
      <c r="I114" s="21">
        <f t="shared" si="64"/>
        <v>3</v>
      </c>
      <c r="J114" s="30">
        <f t="shared" si="65"/>
        <v>26</v>
      </c>
      <c r="K114" s="30">
        <f t="shared" si="66"/>
        <v>11</v>
      </c>
      <c r="L114" s="30">
        <f t="shared" si="67"/>
        <v>0</v>
      </c>
      <c r="M114" s="30">
        <f t="shared" si="68"/>
        <v>37</v>
      </c>
    </row>
    <row r="115" spans="1:15" ht="15" thickBot="1" x14ac:dyDescent="0.25">
      <c r="A115" s="46" t="s">
        <v>88</v>
      </c>
      <c r="B115" s="19">
        <v>13</v>
      </c>
      <c r="C115" s="19">
        <v>6</v>
      </c>
      <c r="D115" s="19"/>
      <c r="E115" s="19">
        <f t="shared" si="63"/>
        <v>19</v>
      </c>
      <c r="F115" s="21"/>
      <c r="G115" s="21"/>
      <c r="H115" s="21"/>
      <c r="I115" s="21">
        <f t="shared" si="64"/>
        <v>0</v>
      </c>
      <c r="J115" s="30">
        <f t="shared" si="65"/>
        <v>13</v>
      </c>
      <c r="K115" s="30">
        <f t="shared" si="66"/>
        <v>6</v>
      </c>
      <c r="L115" s="30">
        <f t="shared" si="67"/>
        <v>0</v>
      </c>
      <c r="M115" s="30">
        <f t="shared" si="68"/>
        <v>19</v>
      </c>
    </row>
    <row r="116" spans="1:15" ht="15" thickBot="1" x14ac:dyDescent="0.25">
      <c r="A116" s="46" t="s">
        <v>89</v>
      </c>
      <c r="B116" s="19">
        <v>2</v>
      </c>
      <c r="C116" s="19">
        <v>3</v>
      </c>
      <c r="D116" s="19"/>
      <c r="E116" s="19">
        <f t="shared" si="63"/>
        <v>5</v>
      </c>
      <c r="F116" s="21"/>
      <c r="G116" s="21"/>
      <c r="H116" s="21"/>
      <c r="I116" s="21">
        <f t="shared" si="64"/>
        <v>0</v>
      </c>
      <c r="J116" s="30">
        <f t="shared" si="65"/>
        <v>2</v>
      </c>
      <c r="K116" s="30">
        <f t="shared" si="66"/>
        <v>3</v>
      </c>
      <c r="L116" s="30">
        <f t="shared" si="67"/>
        <v>0</v>
      </c>
      <c r="M116" s="30">
        <f t="shared" si="68"/>
        <v>5</v>
      </c>
    </row>
    <row r="117" spans="1:15" ht="15" thickBot="1" x14ac:dyDescent="0.25">
      <c r="A117" s="46" t="s">
        <v>90</v>
      </c>
      <c r="B117" s="19">
        <v>4</v>
      </c>
      <c r="C117" s="19"/>
      <c r="D117" s="19"/>
      <c r="E117" s="19">
        <f t="shared" si="63"/>
        <v>4</v>
      </c>
      <c r="F117" s="21"/>
      <c r="G117" s="21"/>
      <c r="H117" s="21"/>
      <c r="I117" s="21">
        <f t="shared" si="64"/>
        <v>0</v>
      </c>
      <c r="J117" s="30">
        <f t="shared" si="65"/>
        <v>4</v>
      </c>
      <c r="K117" s="30">
        <f t="shared" si="66"/>
        <v>0</v>
      </c>
      <c r="L117" s="30">
        <f t="shared" si="67"/>
        <v>0</v>
      </c>
      <c r="M117" s="30">
        <f t="shared" si="68"/>
        <v>4</v>
      </c>
    </row>
    <row r="118" spans="1:15" ht="15" thickBot="1" x14ac:dyDescent="0.25">
      <c r="A118" s="46" t="s">
        <v>91</v>
      </c>
      <c r="B118" s="19">
        <v>13</v>
      </c>
      <c r="C118" s="19">
        <v>2</v>
      </c>
      <c r="D118" s="19"/>
      <c r="E118" s="19">
        <f t="shared" si="63"/>
        <v>15</v>
      </c>
      <c r="F118" s="21"/>
      <c r="G118" s="21"/>
      <c r="H118" s="21"/>
      <c r="I118" s="21">
        <f t="shared" si="64"/>
        <v>0</v>
      </c>
      <c r="J118" s="30">
        <f t="shared" si="65"/>
        <v>13</v>
      </c>
      <c r="K118" s="30">
        <f t="shared" si="66"/>
        <v>2</v>
      </c>
      <c r="L118" s="30">
        <f t="shared" si="67"/>
        <v>0</v>
      </c>
      <c r="M118" s="30">
        <f t="shared" si="68"/>
        <v>15</v>
      </c>
    </row>
    <row r="119" spans="1:15" ht="15" thickBot="1" x14ac:dyDescent="0.25">
      <c r="A119" s="46" t="s">
        <v>92</v>
      </c>
      <c r="B119" s="19"/>
      <c r="C119" s="19"/>
      <c r="D119" s="19"/>
      <c r="E119" s="19">
        <f t="shared" si="63"/>
        <v>0</v>
      </c>
      <c r="F119" s="21"/>
      <c r="G119" s="21"/>
      <c r="H119" s="21"/>
      <c r="I119" s="21">
        <f t="shared" si="64"/>
        <v>0</v>
      </c>
      <c r="J119" s="30">
        <f t="shared" si="65"/>
        <v>0</v>
      </c>
      <c r="K119" s="30">
        <f t="shared" si="66"/>
        <v>0</v>
      </c>
      <c r="L119" s="30">
        <f t="shared" si="67"/>
        <v>0</v>
      </c>
      <c r="M119" s="30">
        <f t="shared" si="68"/>
        <v>0</v>
      </c>
    </row>
    <row r="120" spans="1:15" ht="15" thickBot="1" x14ac:dyDescent="0.25">
      <c r="A120" s="46" t="s">
        <v>93</v>
      </c>
      <c r="B120" s="19">
        <v>3</v>
      </c>
      <c r="C120" s="19">
        <v>3</v>
      </c>
      <c r="D120" s="19"/>
      <c r="E120" s="19">
        <f t="shared" si="63"/>
        <v>6</v>
      </c>
      <c r="F120" s="21"/>
      <c r="G120" s="21"/>
      <c r="H120" s="21"/>
      <c r="I120" s="21">
        <f t="shared" si="64"/>
        <v>0</v>
      </c>
      <c r="J120" s="30">
        <f t="shared" si="65"/>
        <v>3</v>
      </c>
      <c r="K120" s="30">
        <f t="shared" si="66"/>
        <v>3</v>
      </c>
      <c r="L120" s="30">
        <f t="shared" si="67"/>
        <v>0</v>
      </c>
      <c r="M120" s="30">
        <f t="shared" si="68"/>
        <v>6</v>
      </c>
      <c r="N120" s="52">
        <f>SUM(M111:M120)</f>
        <v>109</v>
      </c>
      <c r="O120" s="57">
        <f>N120/M33*100</f>
        <v>4.4507962433646391</v>
      </c>
    </row>
    <row r="121" spans="1:15" ht="15" thickBot="1" x14ac:dyDescent="0.25">
      <c r="A121" s="16" t="s">
        <v>94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5" ht="15.75" thickTop="1" thickBot="1" x14ac:dyDescent="0.25">
      <c r="A122" s="46" t="s">
        <v>95</v>
      </c>
      <c r="B122" s="19">
        <v>4</v>
      </c>
      <c r="C122" s="19">
        <v>1</v>
      </c>
      <c r="D122" s="19"/>
      <c r="E122" s="19">
        <f t="shared" ref="E122:E161" si="69">B122+C122+D122</f>
        <v>5</v>
      </c>
      <c r="F122" s="21"/>
      <c r="G122" s="21"/>
      <c r="H122" s="21"/>
      <c r="I122" s="21">
        <f t="shared" ref="I122:I161" si="70">F122+G122+H122</f>
        <v>0</v>
      </c>
      <c r="J122" s="30">
        <f t="shared" si="65"/>
        <v>4</v>
      </c>
      <c r="K122" s="30">
        <f t="shared" si="66"/>
        <v>1</v>
      </c>
      <c r="L122" s="30">
        <f t="shared" si="67"/>
        <v>0</v>
      </c>
      <c r="M122" s="30">
        <f t="shared" si="68"/>
        <v>5</v>
      </c>
    </row>
    <row r="123" spans="1:15" ht="15" thickBot="1" x14ac:dyDescent="0.25">
      <c r="A123" s="46" t="s">
        <v>96</v>
      </c>
      <c r="B123" s="19"/>
      <c r="C123" s="19"/>
      <c r="D123" s="19"/>
      <c r="E123" s="19">
        <f t="shared" si="69"/>
        <v>0</v>
      </c>
      <c r="F123" s="21"/>
      <c r="G123" s="21"/>
      <c r="H123" s="21"/>
      <c r="I123" s="21">
        <f t="shared" si="70"/>
        <v>0</v>
      </c>
      <c r="J123" s="30">
        <f t="shared" si="65"/>
        <v>0</v>
      </c>
      <c r="K123" s="30">
        <f t="shared" si="66"/>
        <v>0</v>
      </c>
      <c r="L123" s="30">
        <f t="shared" si="67"/>
        <v>0</v>
      </c>
      <c r="M123" s="30">
        <f t="shared" si="68"/>
        <v>0</v>
      </c>
    </row>
    <row r="124" spans="1:15" ht="15" thickBot="1" x14ac:dyDescent="0.25">
      <c r="A124" s="46" t="s">
        <v>97</v>
      </c>
      <c r="B124" s="19">
        <v>21</v>
      </c>
      <c r="C124" s="19">
        <v>13</v>
      </c>
      <c r="D124" s="19"/>
      <c r="E124" s="19">
        <f t="shared" si="69"/>
        <v>34</v>
      </c>
      <c r="F124" s="21">
        <v>2</v>
      </c>
      <c r="G124" s="21"/>
      <c r="H124" s="21"/>
      <c r="I124" s="21">
        <f t="shared" si="70"/>
        <v>2</v>
      </c>
      <c r="J124" s="30">
        <f t="shared" si="65"/>
        <v>23</v>
      </c>
      <c r="K124" s="30">
        <f t="shared" si="66"/>
        <v>13</v>
      </c>
      <c r="L124" s="30">
        <f t="shared" si="67"/>
        <v>0</v>
      </c>
      <c r="M124" s="30">
        <f t="shared" si="68"/>
        <v>36</v>
      </c>
    </row>
    <row r="125" spans="1:15" ht="15" thickBot="1" x14ac:dyDescent="0.25">
      <c r="A125" s="46" t="s">
        <v>98</v>
      </c>
      <c r="B125" s="19"/>
      <c r="C125" s="19"/>
      <c r="D125" s="19"/>
      <c r="E125" s="19">
        <f t="shared" si="69"/>
        <v>0</v>
      </c>
      <c r="F125" s="21"/>
      <c r="G125" s="21"/>
      <c r="H125" s="21"/>
      <c r="I125" s="21">
        <f t="shared" si="70"/>
        <v>0</v>
      </c>
      <c r="J125" s="30">
        <f t="shared" si="65"/>
        <v>0</v>
      </c>
      <c r="K125" s="30">
        <f t="shared" si="66"/>
        <v>0</v>
      </c>
      <c r="L125" s="30">
        <f t="shared" si="67"/>
        <v>0</v>
      </c>
      <c r="M125" s="30">
        <f t="shared" si="68"/>
        <v>0</v>
      </c>
    </row>
    <row r="126" spans="1:15" ht="15" thickBot="1" x14ac:dyDescent="0.25">
      <c r="A126" s="46" t="s">
        <v>99</v>
      </c>
      <c r="B126" s="19">
        <v>3</v>
      </c>
      <c r="C126" s="19">
        <v>2</v>
      </c>
      <c r="D126" s="19"/>
      <c r="E126" s="19">
        <f t="shared" si="69"/>
        <v>5</v>
      </c>
      <c r="F126" s="21"/>
      <c r="G126" s="21"/>
      <c r="H126" s="21"/>
      <c r="I126" s="21">
        <f t="shared" si="70"/>
        <v>0</v>
      </c>
      <c r="J126" s="30">
        <f t="shared" si="65"/>
        <v>3</v>
      </c>
      <c r="K126" s="30">
        <f t="shared" si="66"/>
        <v>2</v>
      </c>
      <c r="L126" s="30">
        <f t="shared" si="67"/>
        <v>0</v>
      </c>
      <c r="M126" s="30">
        <f t="shared" si="68"/>
        <v>5</v>
      </c>
    </row>
    <row r="127" spans="1:15" ht="15" thickBot="1" x14ac:dyDescent="0.25">
      <c r="A127" s="46" t="s">
        <v>100</v>
      </c>
      <c r="B127" s="19">
        <v>11</v>
      </c>
      <c r="C127" s="19">
        <v>1</v>
      </c>
      <c r="D127" s="19"/>
      <c r="E127" s="19">
        <f t="shared" si="69"/>
        <v>12</v>
      </c>
      <c r="F127" s="21"/>
      <c r="G127" s="21"/>
      <c r="H127" s="21"/>
      <c r="I127" s="21">
        <f t="shared" si="70"/>
        <v>0</v>
      </c>
      <c r="J127" s="30">
        <f t="shared" si="65"/>
        <v>11</v>
      </c>
      <c r="K127" s="30">
        <f t="shared" si="66"/>
        <v>1</v>
      </c>
      <c r="L127" s="30">
        <f t="shared" si="67"/>
        <v>0</v>
      </c>
      <c r="M127" s="30">
        <f t="shared" si="68"/>
        <v>12</v>
      </c>
    </row>
    <row r="128" spans="1:15" ht="15" thickBot="1" x14ac:dyDescent="0.25">
      <c r="A128" s="46" t="s">
        <v>101</v>
      </c>
      <c r="B128" s="19">
        <v>4</v>
      </c>
      <c r="C128" s="19">
        <v>1</v>
      </c>
      <c r="D128" s="19"/>
      <c r="E128" s="19">
        <f t="shared" si="69"/>
        <v>5</v>
      </c>
      <c r="F128" s="21">
        <v>1</v>
      </c>
      <c r="G128" s="21"/>
      <c r="H128" s="21"/>
      <c r="I128" s="21">
        <f t="shared" si="70"/>
        <v>1</v>
      </c>
      <c r="J128" s="30">
        <f t="shared" si="65"/>
        <v>5</v>
      </c>
      <c r="K128" s="30">
        <f t="shared" si="66"/>
        <v>1</v>
      </c>
      <c r="L128" s="30">
        <f t="shared" si="67"/>
        <v>0</v>
      </c>
      <c r="M128" s="30">
        <f t="shared" si="68"/>
        <v>6</v>
      </c>
    </row>
    <row r="129" spans="1:13" ht="15" thickBot="1" x14ac:dyDescent="0.25">
      <c r="A129" s="46" t="s">
        <v>102</v>
      </c>
      <c r="B129" s="19">
        <v>19</v>
      </c>
      <c r="C129" s="19">
        <v>6</v>
      </c>
      <c r="D129" s="19"/>
      <c r="E129" s="19">
        <f t="shared" si="69"/>
        <v>25</v>
      </c>
      <c r="F129" s="21">
        <v>3</v>
      </c>
      <c r="G129" s="21">
        <v>1</v>
      </c>
      <c r="H129" s="21"/>
      <c r="I129" s="21">
        <f t="shared" si="70"/>
        <v>4</v>
      </c>
      <c r="J129" s="30">
        <f t="shared" si="65"/>
        <v>22</v>
      </c>
      <c r="K129" s="30">
        <f t="shared" si="66"/>
        <v>7</v>
      </c>
      <c r="L129" s="30">
        <f t="shared" si="67"/>
        <v>0</v>
      </c>
      <c r="M129" s="30">
        <f t="shared" si="68"/>
        <v>29</v>
      </c>
    </row>
    <row r="130" spans="1:13" ht="15" thickBot="1" x14ac:dyDescent="0.25">
      <c r="A130" s="46" t="s">
        <v>103</v>
      </c>
      <c r="B130" s="19">
        <v>352</v>
      </c>
      <c r="C130" s="19">
        <v>74</v>
      </c>
      <c r="D130" s="19">
        <v>4</v>
      </c>
      <c r="E130" s="19">
        <f t="shared" si="69"/>
        <v>430</v>
      </c>
      <c r="F130" s="21">
        <v>6</v>
      </c>
      <c r="G130" s="21">
        <v>2</v>
      </c>
      <c r="H130" s="21"/>
      <c r="I130" s="21">
        <f t="shared" si="70"/>
        <v>8</v>
      </c>
      <c r="J130" s="30">
        <f t="shared" si="65"/>
        <v>358</v>
      </c>
      <c r="K130" s="30">
        <f t="shared" si="66"/>
        <v>76</v>
      </c>
      <c r="L130" s="30">
        <f t="shared" si="67"/>
        <v>4</v>
      </c>
      <c r="M130" s="30">
        <f t="shared" si="68"/>
        <v>438</v>
      </c>
    </row>
    <row r="131" spans="1:13" ht="15" thickBot="1" x14ac:dyDescent="0.25">
      <c r="A131" s="46" t="s">
        <v>104</v>
      </c>
      <c r="B131" s="19">
        <v>16</v>
      </c>
      <c r="C131" s="19">
        <v>9</v>
      </c>
      <c r="D131" s="19"/>
      <c r="E131" s="19">
        <f t="shared" si="69"/>
        <v>25</v>
      </c>
      <c r="F131" s="21">
        <v>1</v>
      </c>
      <c r="G131" s="21"/>
      <c r="H131" s="21"/>
      <c r="I131" s="21">
        <f t="shared" si="70"/>
        <v>1</v>
      </c>
      <c r="J131" s="30">
        <f t="shared" si="65"/>
        <v>17</v>
      </c>
      <c r="K131" s="30">
        <f t="shared" si="66"/>
        <v>9</v>
      </c>
      <c r="L131" s="30">
        <f t="shared" si="67"/>
        <v>0</v>
      </c>
      <c r="M131" s="30">
        <f t="shared" si="68"/>
        <v>26</v>
      </c>
    </row>
    <row r="132" spans="1:13" ht="15" thickBot="1" x14ac:dyDescent="0.25">
      <c r="A132" s="46" t="s">
        <v>105</v>
      </c>
      <c r="B132" s="19">
        <v>243</v>
      </c>
      <c r="C132" s="19">
        <v>60</v>
      </c>
      <c r="D132" s="19"/>
      <c r="E132" s="19">
        <f t="shared" si="69"/>
        <v>303</v>
      </c>
      <c r="F132" s="21">
        <v>12</v>
      </c>
      <c r="G132" s="21">
        <v>5</v>
      </c>
      <c r="H132" s="21"/>
      <c r="I132" s="21">
        <f t="shared" si="70"/>
        <v>17</v>
      </c>
      <c r="J132" s="30">
        <f t="shared" si="65"/>
        <v>255</v>
      </c>
      <c r="K132" s="30">
        <f t="shared" si="66"/>
        <v>65</v>
      </c>
      <c r="L132" s="30">
        <f t="shared" si="67"/>
        <v>0</v>
      </c>
      <c r="M132" s="30">
        <f t="shared" si="68"/>
        <v>320</v>
      </c>
    </row>
    <row r="133" spans="1:13" ht="15" thickBot="1" x14ac:dyDescent="0.25">
      <c r="A133" s="46" t="s">
        <v>106</v>
      </c>
      <c r="B133" s="19">
        <v>54</v>
      </c>
      <c r="C133" s="19">
        <v>28</v>
      </c>
      <c r="D133" s="19">
        <v>2</v>
      </c>
      <c r="E133" s="19">
        <f t="shared" si="69"/>
        <v>84</v>
      </c>
      <c r="F133" s="21">
        <v>3</v>
      </c>
      <c r="G133" s="21"/>
      <c r="H133" s="21"/>
      <c r="I133" s="21">
        <f t="shared" si="70"/>
        <v>3</v>
      </c>
      <c r="J133" s="30">
        <f t="shared" si="65"/>
        <v>57</v>
      </c>
      <c r="K133" s="30">
        <f t="shared" si="66"/>
        <v>28</v>
      </c>
      <c r="L133" s="30">
        <f t="shared" si="67"/>
        <v>2</v>
      </c>
      <c r="M133" s="30">
        <f t="shared" si="68"/>
        <v>87</v>
      </c>
    </row>
    <row r="134" spans="1:13" ht="15" thickBot="1" x14ac:dyDescent="0.25">
      <c r="A134" s="46" t="s">
        <v>107</v>
      </c>
      <c r="B134" s="19">
        <v>1</v>
      </c>
      <c r="C134" s="19"/>
      <c r="D134" s="19"/>
      <c r="E134" s="19">
        <f t="shared" si="69"/>
        <v>1</v>
      </c>
      <c r="F134" s="21"/>
      <c r="G134" s="21"/>
      <c r="H134" s="21"/>
      <c r="I134" s="21">
        <f t="shared" si="70"/>
        <v>0</v>
      </c>
      <c r="J134" s="30">
        <f t="shared" si="65"/>
        <v>1</v>
      </c>
      <c r="K134" s="30">
        <f t="shared" si="66"/>
        <v>0</v>
      </c>
      <c r="L134" s="30">
        <f t="shared" si="67"/>
        <v>0</v>
      </c>
      <c r="M134" s="30">
        <f t="shared" si="68"/>
        <v>1</v>
      </c>
    </row>
    <row r="135" spans="1:13" ht="15" thickBot="1" x14ac:dyDescent="0.25">
      <c r="A135" s="46" t="s">
        <v>108</v>
      </c>
      <c r="B135" s="19">
        <v>55</v>
      </c>
      <c r="C135" s="19">
        <v>34</v>
      </c>
      <c r="D135" s="19"/>
      <c r="E135" s="19">
        <f t="shared" si="69"/>
        <v>89</v>
      </c>
      <c r="F135" s="21">
        <v>5</v>
      </c>
      <c r="G135" s="21">
        <v>1</v>
      </c>
      <c r="H135" s="21"/>
      <c r="I135" s="21">
        <f t="shared" si="70"/>
        <v>6</v>
      </c>
      <c r="J135" s="30">
        <f t="shared" si="65"/>
        <v>60</v>
      </c>
      <c r="K135" s="30">
        <f t="shared" si="66"/>
        <v>35</v>
      </c>
      <c r="L135" s="30">
        <f t="shared" si="67"/>
        <v>0</v>
      </c>
      <c r="M135" s="30">
        <f t="shared" si="68"/>
        <v>95</v>
      </c>
    </row>
    <row r="136" spans="1:13" ht="15" thickBot="1" x14ac:dyDescent="0.25">
      <c r="A136" s="46" t="s">
        <v>109</v>
      </c>
      <c r="B136" s="19">
        <v>2</v>
      </c>
      <c r="C136" s="19"/>
      <c r="D136" s="19"/>
      <c r="E136" s="19">
        <f t="shared" si="69"/>
        <v>2</v>
      </c>
      <c r="F136" s="21"/>
      <c r="G136" s="21"/>
      <c r="H136" s="21"/>
      <c r="I136" s="21">
        <f t="shared" si="70"/>
        <v>0</v>
      </c>
      <c r="J136" s="30">
        <f t="shared" si="65"/>
        <v>2</v>
      </c>
      <c r="K136" s="30">
        <f t="shared" si="66"/>
        <v>0</v>
      </c>
      <c r="L136" s="30">
        <f t="shared" si="67"/>
        <v>0</v>
      </c>
      <c r="M136" s="30">
        <f t="shared" si="68"/>
        <v>2</v>
      </c>
    </row>
    <row r="137" spans="1:13" ht="15" thickBot="1" x14ac:dyDescent="0.25">
      <c r="A137" s="46" t="s">
        <v>110</v>
      </c>
      <c r="B137" s="19"/>
      <c r="C137" s="19"/>
      <c r="D137" s="19"/>
      <c r="E137" s="19">
        <f t="shared" si="69"/>
        <v>0</v>
      </c>
      <c r="F137" s="21"/>
      <c r="G137" s="21"/>
      <c r="H137" s="21"/>
      <c r="I137" s="21">
        <f t="shared" si="70"/>
        <v>0</v>
      </c>
      <c r="J137" s="30">
        <f t="shared" si="65"/>
        <v>0</v>
      </c>
      <c r="K137" s="30">
        <f t="shared" si="66"/>
        <v>0</v>
      </c>
      <c r="L137" s="30">
        <f t="shared" si="67"/>
        <v>0</v>
      </c>
      <c r="M137" s="30">
        <f t="shared" si="68"/>
        <v>0</v>
      </c>
    </row>
    <row r="138" spans="1:13" ht="15" thickBot="1" x14ac:dyDescent="0.25">
      <c r="A138" s="46" t="s">
        <v>111</v>
      </c>
      <c r="B138" s="19">
        <v>11</v>
      </c>
      <c r="C138" s="19">
        <v>3</v>
      </c>
      <c r="D138" s="19"/>
      <c r="E138" s="19">
        <f t="shared" si="69"/>
        <v>14</v>
      </c>
      <c r="F138" s="21"/>
      <c r="G138" s="21"/>
      <c r="H138" s="21"/>
      <c r="I138" s="21">
        <f t="shared" si="70"/>
        <v>0</v>
      </c>
      <c r="J138" s="30">
        <f t="shared" si="65"/>
        <v>11</v>
      </c>
      <c r="K138" s="30">
        <f t="shared" si="66"/>
        <v>3</v>
      </c>
      <c r="L138" s="30">
        <f t="shared" si="67"/>
        <v>0</v>
      </c>
      <c r="M138" s="30">
        <f t="shared" si="68"/>
        <v>14</v>
      </c>
    </row>
    <row r="139" spans="1:13" ht="15" thickBot="1" x14ac:dyDescent="0.25">
      <c r="A139" s="46" t="s">
        <v>112</v>
      </c>
      <c r="B139" s="19"/>
      <c r="C139" s="19"/>
      <c r="D139" s="19"/>
      <c r="E139" s="19">
        <f t="shared" si="69"/>
        <v>0</v>
      </c>
      <c r="F139" s="21"/>
      <c r="G139" s="21"/>
      <c r="H139" s="21"/>
      <c r="I139" s="21">
        <f t="shared" si="70"/>
        <v>0</v>
      </c>
      <c r="J139" s="30">
        <f t="shared" si="65"/>
        <v>0</v>
      </c>
      <c r="K139" s="30">
        <f t="shared" si="66"/>
        <v>0</v>
      </c>
      <c r="L139" s="30">
        <f t="shared" si="67"/>
        <v>0</v>
      </c>
      <c r="M139" s="30">
        <f t="shared" si="68"/>
        <v>0</v>
      </c>
    </row>
    <row r="140" spans="1:13" ht="15" thickBot="1" x14ac:dyDescent="0.25">
      <c r="A140" s="46" t="s">
        <v>113</v>
      </c>
      <c r="B140" s="19">
        <v>1</v>
      </c>
      <c r="C140" s="19"/>
      <c r="D140" s="19"/>
      <c r="E140" s="19">
        <f t="shared" si="69"/>
        <v>1</v>
      </c>
      <c r="F140" s="21"/>
      <c r="G140" s="21"/>
      <c r="H140" s="21"/>
      <c r="I140" s="21">
        <f t="shared" si="70"/>
        <v>0</v>
      </c>
      <c r="J140" s="30">
        <f t="shared" si="65"/>
        <v>1</v>
      </c>
      <c r="K140" s="30">
        <f t="shared" si="66"/>
        <v>0</v>
      </c>
      <c r="L140" s="30">
        <f t="shared" si="67"/>
        <v>0</v>
      </c>
      <c r="M140" s="30">
        <f t="shared" si="68"/>
        <v>1</v>
      </c>
    </row>
    <row r="141" spans="1:13" ht="15" thickBot="1" x14ac:dyDescent="0.25">
      <c r="A141" s="46" t="s">
        <v>114</v>
      </c>
      <c r="B141" s="19">
        <v>5</v>
      </c>
      <c r="C141" s="19">
        <v>2</v>
      </c>
      <c r="D141" s="19"/>
      <c r="E141" s="19">
        <f t="shared" si="69"/>
        <v>7</v>
      </c>
      <c r="F141" s="21"/>
      <c r="G141" s="21"/>
      <c r="H141" s="21"/>
      <c r="I141" s="21">
        <f t="shared" si="70"/>
        <v>0</v>
      </c>
      <c r="J141" s="30">
        <f t="shared" si="65"/>
        <v>5</v>
      </c>
      <c r="K141" s="30">
        <f t="shared" si="66"/>
        <v>2</v>
      </c>
      <c r="L141" s="30">
        <f t="shared" si="67"/>
        <v>0</v>
      </c>
      <c r="M141" s="30">
        <f t="shared" si="68"/>
        <v>7</v>
      </c>
    </row>
    <row r="142" spans="1:13" ht="15" thickBot="1" x14ac:dyDescent="0.25">
      <c r="A142" s="46" t="s">
        <v>143</v>
      </c>
      <c r="B142" s="19"/>
      <c r="C142" s="19"/>
      <c r="D142" s="19"/>
      <c r="E142" s="19">
        <f t="shared" si="69"/>
        <v>0</v>
      </c>
      <c r="F142" s="21"/>
      <c r="G142" s="21"/>
      <c r="H142" s="21"/>
      <c r="I142" s="21">
        <f t="shared" si="70"/>
        <v>0</v>
      </c>
      <c r="J142" s="30">
        <f t="shared" si="65"/>
        <v>0</v>
      </c>
      <c r="K142" s="30">
        <f t="shared" si="66"/>
        <v>0</v>
      </c>
      <c r="L142" s="30">
        <f t="shared" si="67"/>
        <v>0</v>
      </c>
      <c r="M142" s="30">
        <f t="shared" si="68"/>
        <v>0</v>
      </c>
    </row>
    <row r="143" spans="1:13" ht="15" thickBot="1" x14ac:dyDescent="0.25">
      <c r="A143" s="46" t="s">
        <v>115</v>
      </c>
      <c r="B143" s="19">
        <v>18</v>
      </c>
      <c r="C143" s="19">
        <v>3</v>
      </c>
      <c r="D143" s="19"/>
      <c r="E143" s="19">
        <f t="shared" si="69"/>
        <v>21</v>
      </c>
      <c r="F143" s="21"/>
      <c r="G143" s="21"/>
      <c r="H143" s="21"/>
      <c r="I143" s="21">
        <f t="shared" si="70"/>
        <v>0</v>
      </c>
      <c r="J143" s="30">
        <f t="shared" si="65"/>
        <v>18</v>
      </c>
      <c r="K143" s="30">
        <f t="shared" si="66"/>
        <v>3</v>
      </c>
      <c r="L143" s="30">
        <f t="shared" si="67"/>
        <v>0</v>
      </c>
      <c r="M143" s="30">
        <f t="shared" si="68"/>
        <v>21</v>
      </c>
    </row>
    <row r="144" spans="1:13" ht="15" thickBot="1" x14ac:dyDescent="0.25">
      <c r="A144" s="46" t="s">
        <v>116</v>
      </c>
      <c r="B144" s="19">
        <v>40</v>
      </c>
      <c r="C144" s="19">
        <v>20</v>
      </c>
      <c r="D144" s="19">
        <v>1</v>
      </c>
      <c r="E144" s="19">
        <f t="shared" si="69"/>
        <v>61</v>
      </c>
      <c r="F144" s="21">
        <v>1</v>
      </c>
      <c r="G144" s="21"/>
      <c r="H144" s="21"/>
      <c r="I144" s="21">
        <f t="shared" si="70"/>
        <v>1</v>
      </c>
      <c r="J144" s="30">
        <f t="shared" si="65"/>
        <v>41</v>
      </c>
      <c r="K144" s="30">
        <f t="shared" si="66"/>
        <v>20</v>
      </c>
      <c r="L144" s="30">
        <f t="shared" si="67"/>
        <v>1</v>
      </c>
      <c r="M144" s="30">
        <f t="shared" si="68"/>
        <v>62</v>
      </c>
    </row>
    <row r="145" spans="1:15" ht="15" thickBot="1" x14ac:dyDescent="0.25">
      <c r="A145" s="46" t="s">
        <v>117</v>
      </c>
      <c r="B145" s="19">
        <v>13</v>
      </c>
      <c r="C145" s="19">
        <v>3</v>
      </c>
      <c r="D145" s="19"/>
      <c r="E145" s="19">
        <f t="shared" si="69"/>
        <v>16</v>
      </c>
      <c r="F145" s="21">
        <v>1</v>
      </c>
      <c r="G145" s="21"/>
      <c r="H145" s="21"/>
      <c r="I145" s="21">
        <f t="shared" si="70"/>
        <v>1</v>
      </c>
      <c r="J145" s="30">
        <f t="shared" si="65"/>
        <v>14</v>
      </c>
      <c r="K145" s="30">
        <f t="shared" si="66"/>
        <v>3</v>
      </c>
      <c r="L145" s="30">
        <f t="shared" si="67"/>
        <v>0</v>
      </c>
      <c r="M145" s="30">
        <f t="shared" si="68"/>
        <v>17</v>
      </c>
    </row>
    <row r="146" spans="1:15" ht="15" thickBot="1" x14ac:dyDescent="0.25">
      <c r="A146" s="46" t="s">
        <v>118</v>
      </c>
      <c r="B146" s="19">
        <v>17</v>
      </c>
      <c r="C146" s="19">
        <v>6</v>
      </c>
      <c r="D146" s="19"/>
      <c r="E146" s="19">
        <f t="shared" si="69"/>
        <v>23</v>
      </c>
      <c r="F146" s="21">
        <v>1</v>
      </c>
      <c r="G146" s="21"/>
      <c r="H146" s="21"/>
      <c r="I146" s="21">
        <f t="shared" si="70"/>
        <v>1</v>
      </c>
      <c r="J146" s="30">
        <f t="shared" si="65"/>
        <v>18</v>
      </c>
      <c r="K146" s="30">
        <f t="shared" si="66"/>
        <v>6</v>
      </c>
      <c r="L146" s="30">
        <f t="shared" si="67"/>
        <v>0</v>
      </c>
      <c r="M146" s="30">
        <f t="shared" si="68"/>
        <v>24</v>
      </c>
    </row>
    <row r="147" spans="1:15" ht="15" thickBot="1" x14ac:dyDescent="0.25">
      <c r="A147" s="46" t="s">
        <v>119</v>
      </c>
      <c r="B147" s="19">
        <v>11</v>
      </c>
      <c r="C147" s="19">
        <v>4</v>
      </c>
      <c r="D147" s="19"/>
      <c r="E147" s="19">
        <f t="shared" si="69"/>
        <v>15</v>
      </c>
      <c r="F147" s="21"/>
      <c r="G147" s="21">
        <v>1</v>
      </c>
      <c r="H147" s="21"/>
      <c r="I147" s="21">
        <f t="shared" si="70"/>
        <v>1</v>
      </c>
      <c r="J147" s="30">
        <f t="shared" si="65"/>
        <v>11</v>
      </c>
      <c r="K147" s="30">
        <f t="shared" si="66"/>
        <v>5</v>
      </c>
      <c r="L147" s="30">
        <f t="shared" si="67"/>
        <v>0</v>
      </c>
      <c r="M147" s="30">
        <f t="shared" si="68"/>
        <v>16</v>
      </c>
    </row>
    <row r="148" spans="1:15" ht="15" thickBot="1" x14ac:dyDescent="0.25">
      <c r="A148" s="46" t="s">
        <v>120</v>
      </c>
      <c r="B148" s="19">
        <v>2</v>
      </c>
      <c r="C148" s="19"/>
      <c r="D148" s="19"/>
      <c r="E148" s="19">
        <f t="shared" si="69"/>
        <v>2</v>
      </c>
      <c r="F148" s="21"/>
      <c r="G148" s="21"/>
      <c r="H148" s="21"/>
      <c r="I148" s="21">
        <f t="shared" si="70"/>
        <v>0</v>
      </c>
      <c r="J148" s="30">
        <f t="shared" si="65"/>
        <v>2</v>
      </c>
      <c r="K148" s="30">
        <f t="shared" si="66"/>
        <v>0</v>
      </c>
      <c r="L148" s="30">
        <f t="shared" si="67"/>
        <v>0</v>
      </c>
      <c r="M148" s="30">
        <f t="shared" si="68"/>
        <v>2</v>
      </c>
    </row>
    <row r="149" spans="1:15" ht="15" thickBot="1" x14ac:dyDescent="0.25">
      <c r="A149" s="46" t="s">
        <v>159</v>
      </c>
      <c r="B149" s="19"/>
      <c r="C149" s="19"/>
      <c r="D149" s="19"/>
      <c r="E149" s="19">
        <f>B149+C149+D149</f>
        <v>0</v>
      </c>
      <c r="F149" s="21"/>
      <c r="G149" s="21"/>
      <c r="H149" s="21"/>
      <c r="I149" s="21">
        <f>F149+G149+H149</f>
        <v>0</v>
      </c>
      <c r="J149" s="30">
        <f t="shared" si="65"/>
        <v>0</v>
      </c>
      <c r="K149" s="30">
        <f t="shared" si="66"/>
        <v>0</v>
      </c>
      <c r="L149" s="30">
        <f t="shared" si="67"/>
        <v>0</v>
      </c>
      <c r="M149" s="30">
        <f t="shared" si="68"/>
        <v>0</v>
      </c>
    </row>
    <row r="150" spans="1:15" ht="15" thickBot="1" x14ac:dyDescent="0.25">
      <c r="A150" s="46" t="s">
        <v>121</v>
      </c>
      <c r="B150" s="19">
        <v>20</v>
      </c>
      <c r="C150" s="19">
        <v>15</v>
      </c>
      <c r="D150" s="19"/>
      <c r="E150" s="19">
        <f t="shared" si="69"/>
        <v>35</v>
      </c>
      <c r="F150" s="21"/>
      <c r="G150" s="21">
        <v>2</v>
      </c>
      <c r="H150" s="21"/>
      <c r="I150" s="21">
        <f t="shared" si="70"/>
        <v>2</v>
      </c>
      <c r="J150" s="30">
        <f t="shared" si="65"/>
        <v>20</v>
      </c>
      <c r="K150" s="30">
        <f t="shared" si="66"/>
        <v>17</v>
      </c>
      <c r="L150" s="30">
        <f t="shared" si="67"/>
        <v>0</v>
      </c>
      <c r="M150" s="30">
        <f t="shared" si="68"/>
        <v>37</v>
      </c>
    </row>
    <row r="151" spans="1:15" ht="15" thickBot="1" x14ac:dyDescent="0.25">
      <c r="A151" s="46" t="s">
        <v>122</v>
      </c>
      <c r="B151" s="19"/>
      <c r="C151" s="19"/>
      <c r="D151" s="19"/>
      <c r="E151" s="19">
        <f t="shared" si="69"/>
        <v>0</v>
      </c>
      <c r="F151" s="21"/>
      <c r="G151" s="21"/>
      <c r="H151" s="21"/>
      <c r="I151" s="21">
        <f t="shared" si="70"/>
        <v>0</v>
      </c>
      <c r="J151" s="30">
        <f t="shared" si="65"/>
        <v>0</v>
      </c>
      <c r="K151" s="30">
        <f t="shared" si="66"/>
        <v>0</v>
      </c>
      <c r="L151" s="30">
        <f t="shared" si="67"/>
        <v>0</v>
      </c>
      <c r="M151" s="30">
        <f t="shared" si="68"/>
        <v>0</v>
      </c>
    </row>
    <row r="152" spans="1:15" ht="15" thickBot="1" x14ac:dyDescent="0.25">
      <c r="A152" s="46" t="s">
        <v>123</v>
      </c>
      <c r="B152" s="19">
        <v>13</v>
      </c>
      <c r="C152" s="19"/>
      <c r="D152" s="19"/>
      <c r="E152" s="19">
        <f t="shared" si="69"/>
        <v>13</v>
      </c>
      <c r="F152" s="21"/>
      <c r="G152" s="21"/>
      <c r="H152" s="21"/>
      <c r="I152" s="21">
        <f t="shared" si="70"/>
        <v>0</v>
      </c>
      <c r="J152" s="30">
        <f t="shared" si="65"/>
        <v>13</v>
      </c>
      <c r="K152" s="30">
        <f t="shared" si="66"/>
        <v>0</v>
      </c>
      <c r="L152" s="30">
        <f t="shared" si="67"/>
        <v>0</v>
      </c>
      <c r="M152" s="30">
        <f t="shared" si="68"/>
        <v>13</v>
      </c>
    </row>
    <row r="153" spans="1:15" ht="15" thickBot="1" x14ac:dyDescent="0.25">
      <c r="A153" s="46" t="s">
        <v>124</v>
      </c>
      <c r="B153" s="19">
        <v>17</v>
      </c>
      <c r="C153" s="19">
        <v>9</v>
      </c>
      <c r="D153" s="19"/>
      <c r="E153" s="19">
        <f t="shared" si="69"/>
        <v>26</v>
      </c>
      <c r="F153" s="21"/>
      <c r="G153" s="21">
        <v>1</v>
      </c>
      <c r="H153" s="21"/>
      <c r="I153" s="21">
        <f t="shared" si="70"/>
        <v>1</v>
      </c>
      <c r="J153" s="30">
        <f t="shared" si="65"/>
        <v>17</v>
      </c>
      <c r="K153" s="30">
        <f t="shared" si="66"/>
        <v>10</v>
      </c>
      <c r="L153" s="30">
        <f t="shared" si="67"/>
        <v>0</v>
      </c>
      <c r="M153" s="30">
        <f t="shared" si="68"/>
        <v>27</v>
      </c>
    </row>
    <row r="154" spans="1:15" ht="15" thickBot="1" x14ac:dyDescent="0.25">
      <c r="A154" s="46" t="s">
        <v>125</v>
      </c>
      <c r="B154" s="26"/>
      <c r="C154" s="19"/>
      <c r="D154" s="19"/>
      <c r="E154" s="19">
        <f t="shared" si="69"/>
        <v>0</v>
      </c>
      <c r="F154" s="59"/>
      <c r="G154" s="21"/>
      <c r="H154" s="21"/>
      <c r="I154" s="21">
        <f t="shared" si="70"/>
        <v>0</v>
      </c>
      <c r="J154" s="30">
        <f t="shared" si="65"/>
        <v>0</v>
      </c>
      <c r="K154" s="30">
        <f t="shared" si="66"/>
        <v>0</v>
      </c>
      <c r="L154" s="30">
        <f t="shared" si="67"/>
        <v>0</v>
      </c>
      <c r="M154" s="30">
        <f t="shared" si="68"/>
        <v>0</v>
      </c>
    </row>
    <row r="155" spans="1:15" ht="15" thickBot="1" x14ac:dyDescent="0.25">
      <c r="A155" s="46" t="s">
        <v>126</v>
      </c>
      <c r="B155" s="19">
        <v>1</v>
      </c>
      <c r="C155" s="19"/>
      <c r="D155" s="19"/>
      <c r="E155" s="19">
        <f t="shared" si="69"/>
        <v>1</v>
      </c>
      <c r="F155" s="21"/>
      <c r="G155" s="21"/>
      <c r="H155" s="21"/>
      <c r="I155" s="21">
        <f t="shared" si="70"/>
        <v>0</v>
      </c>
      <c r="J155" s="30">
        <f t="shared" si="65"/>
        <v>1</v>
      </c>
      <c r="K155" s="30">
        <f t="shared" si="66"/>
        <v>0</v>
      </c>
      <c r="L155" s="30">
        <f t="shared" si="67"/>
        <v>0</v>
      </c>
      <c r="M155" s="30">
        <f t="shared" si="68"/>
        <v>1</v>
      </c>
    </row>
    <row r="156" spans="1:15" ht="15" thickBot="1" x14ac:dyDescent="0.25">
      <c r="A156" s="46" t="s">
        <v>127</v>
      </c>
      <c r="B156" s="19">
        <v>91</v>
      </c>
      <c r="C156" s="19">
        <v>37</v>
      </c>
      <c r="D156" s="19"/>
      <c r="E156" s="19">
        <f t="shared" si="69"/>
        <v>128</v>
      </c>
      <c r="F156" s="21">
        <v>2</v>
      </c>
      <c r="G156" s="21"/>
      <c r="H156" s="21"/>
      <c r="I156" s="21">
        <f t="shared" si="70"/>
        <v>2</v>
      </c>
      <c r="J156" s="30">
        <f t="shared" si="65"/>
        <v>93</v>
      </c>
      <c r="K156" s="30">
        <f t="shared" si="66"/>
        <v>37</v>
      </c>
      <c r="L156" s="30">
        <f t="shared" si="67"/>
        <v>0</v>
      </c>
      <c r="M156" s="30">
        <f t="shared" si="68"/>
        <v>130</v>
      </c>
    </row>
    <row r="157" spans="1:15" ht="15" thickBot="1" x14ac:dyDescent="0.25">
      <c r="A157" s="46" t="s">
        <v>128</v>
      </c>
      <c r="B157" s="19">
        <v>14</v>
      </c>
      <c r="C157" s="19">
        <v>6</v>
      </c>
      <c r="D157" s="19"/>
      <c r="E157" s="19">
        <f t="shared" si="69"/>
        <v>20</v>
      </c>
      <c r="F157" s="21"/>
      <c r="G157" s="21"/>
      <c r="H157" s="21"/>
      <c r="I157" s="21">
        <f t="shared" si="70"/>
        <v>0</v>
      </c>
      <c r="J157" s="30">
        <f t="shared" si="65"/>
        <v>14</v>
      </c>
      <c r="K157" s="30">
        <f t="shared" si="66"/>
        <v>6</v>
      </c>
      <c r="L157" s="30">
        <f t="shared" si="67"/>
        <v>0</v>
      </c>
      <c r="M157" s="30">
        <f t="shared" si="68"/>
        <v>20</v>
      </c>
    </row>
    <row r="158" spans="1:15" ht="15" thickBot="1" x14ac:dyDescent="0.25">
      <c r="A158" s="46" t="s">
        <v>129</v>
      </c>
      <c r="B158" s="19"/>
      <c r="C158" s="19"/>
      <c r="D158" s="19"/>
      <c r="E158" s="19">
        <f t="shared" si="69"/>
        <v>0</v>
      </c>
      <c r="F158" s="21"/>
      <c r="G158" s="21"/>
      <c r="H158" s="21"/>
      <c r="I158" s="21">
        <f t="shared" si="70"/>
        <v>0</v>
      </c>
      <c r="J158" s="30">
        <f t="shared" si="65"/>
        <v>0</v>
      </c>
      <c r="K158" s="30">
        <f t="shared" si="66"/>
        <v>0</v>
      </c>
      <c r="L158" s="30">
        <f t="shared" si="67"/>
        <v>0</v>
      </c>
      <c r="M158" s="30">
        <f t="shared" si="68"/>
        <v>0</v>
      </c>
    </row>
    <row r="159" spans="1:15" ht="15" thickBot="1" x14ac:dyDescent="0.25">
      <c r="A159" s="46" t="s">
        <v>130</v>
      </c>
      <c r="B159" s="19">
        <v>4</v>
      </c>
      <c r="C159" s="19">
        <v>2</v>
      </c>
      <c r="D159" s="19"/>
      <c r="E159" s="19">
        <f t="shared" si="69"/>
        <v>6</v>
      </c>
      <c r="F159" s="21"/>
      <c r="G159" s="21"/>
      <c r="H159" s="21"/>
      <c r="I159" s="21">
        <f t="shared" si="70"/>
        <v>0</v>
      </c>
      <c r="J159" s="30">
        <f t="shared" si="65"/>
        <v>4</v>
      </c>
      <c r="K159" s="30">
        <f t="shared" si="66"/>
        <v>2</v>
      </c>
      <c r="L159" s="30">
        <f t="shared" si="67"/>
        <v>0</v>
      </c>
      <c r="M159" s="30">
        <f t="shared" si="68"/>
        <v>6</v>
      </c>
    </row>
    <row r="160" spans="1:15" ht="15" thickBot="1" x14ac:dyDescent="0.25">
      <c r="A160" s="46" t="s">
        <v>131</v>
      </c>
      <c r="B160" s="20"/>
      <c r="C160" s="20"/>
      <c r="D160" s="20"/>
      <c r="E160" s="20">
        <f t="shared" si="69"/>
        <v>0</v>
      </c>
      <c r="F160" s="22"/>
      <c r="G160" s="22"/>
      <c r="H160" s="22"/>
      <c r="I160" s="22">
        <f t="shared" si="70"/>
        <v>0</v>
      </c>
      <c r="J160" s="30">
        <f t="shared" si="65"/>
        <v>0</v>
      </c>
      <c r="K160" s="30">
        <f t="shared" si="66"/>
        <v>0</v>
      </c>
      <c r="L160" s="30">
        <f t="shared" si="67"/>
        <v>0</v>
      </c>
      <c r="M160" s="30">
        <f t="shared" si="68"/>
        <v>0</v>
      </c>
      <c r="N160" s="52">
        <f>SUM(M122:M160)</f>
        <v>1460</v>
      </c>
      <c r="O160" s="57">
        <f>N160/M33*100</f>
        <v>59.616169865251123</v>
      </c>
    </row>
    <row r="161" spans="1:14" ht="15.75" thickTop="1" thickBot="1" x14ac:dyDescent="0.25">
      <c r="A161" s="29" t="s">
        <v>2</v>
      </c>
      <c r="B161" s="4">
        <f>SUM(B37:B160)</f>
        <v>1691</v>
      </c>
      <c r="C161" s="4">
        <f>SUM(C37:C160)</f>
        <v>638</v>
      </c>
      <c r="D161" s="4">
        <f>SUM(D37:D160)</f>
        <v>8</v>
      </c>
      <c r="E161" s="9">
        <f t="shared" si="69"/>
        <v>2337</v>
      </c>
      <c r="F161" s="4">
        <f>SUM(F37:F160)</f>
        <v>80</v>
      </c>
      <c r="G161" s="4">
        <f>SUM(G37:G160)</f>
        <v>32</v>
      </c>
      <c r="H161" s="4">
        <f>SUM(H37:H160)</f>
        <v>0</v>
      </c>
      <c r="I161" s="4">
        <f t="shared" si="70"/>
        <v>112</v>
      </c>
      <c r="J161" s="4">
        <f t="shared" si="65"/>
        <v>1771</v>
      </c>
      <c r="K161" s="4">
        <f t="shared" si="66"/>
        <v>670</v>
      </c>
      <c r="L161" s="4">
        <f t="shared" si="67"/>
        <v>8</v>
      </c>
      <c r="M161" s="4">
        <f t="shared" si="68"/>
        <v>2449</v>
      </c>
      <c r="N161">
        <f>SUM(N63:N160)</f>
        <v>2449</v>
      </c>
    </row>
    <row r="162" spans="1:14" ht="15.75" thickTop="1" thickBot="1" x14ac:dyDescent="0.25">
      <c r="A162" s="8"/>
      <c r="B162" s="27"/>
      <c r="C162" s="27"/>
      <c r="D162" s="27"/>
      <c r="E162" s="37"/>
      <c r="F162" s="24"/>
      <c r="G162" s="24"/>
      <c r="H162" s="24"/>
      <c r="I162" s="31"/>
      <c r="J162" s="32"/>
      <c r="K162" s="33"/>
      <c r="L162" s="30"/>
      <c r="M162" s="30"/>
    </row>
    <row r="163" spans="1:14" ht="15.75" thickTop="1" thickBot="1" x14ac:dyDescent="0.25">
      <c r="A163" s="3" t="s">
        <v>144</v>
      </c>
      <c r="B163" s="10"/>
      <c r="C163" s="10"/>
      <c r="D163" s="10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1:14" ht="15.75" thickTop="1" thickBot="1" x14ac:dyDescent="0.25">
      <c r="A164" s="6" t="s">
        <v>132</v>
      </c>
      <c r="B164" s="19">
        <v>1159</v>
      </c>
      <c r="C164" s="19">
        <v>405</v>
      </c>
      <c r="D164" s="19">
        <v>4</v>
      </c>
      <c r="E164" s="19">
        <f t="shared" ref="E164:E172" si="71">B164+C164+D164</f>
        <v>1568</v>
      </c>
      <c r="F164" s="21">
        <v>50</v>
      </c>
      <c r="G164" s="21">
        <v>20</v>
      </c>
      <c r="H164" s="21"/>
      <c r="I164" s="21">
        <f t="shared" ref="I164:I172" si="72">F164+G164+H164</f>
        <v>70</v>
      </c>
      <c r="J164" s="30">
        <f t="shared" ref="J164" si="73">B164+F164</f>
        <v>1209</v>
      </c>
      <c r="K164" s="30">
        <f t="shared" ref="K164" si="74">C164+G164</f>
        <v>425</v>
      </c>
      <c r="L164" s="30">
        <f t="shared" ref="L164" si="75">D164+H164</f>
        <v>4</v>
      </c>
      <c r="M164" s="30">
        <f t="shared" ref="M164" si="76">E164+I164</f>
        <v>1638</v>
      </c>
    </row>
    <row r="165" spans="1:14" ht="15" thickBot="1" x14ac:dyDescent="0.25">
      <c r="A165" s="6" t="s">
        <v>133</v>
      </c>
      <c r="B165" s="19">
        <v>54</v>
      </c>
      <c r="C165" s="19">
        <v>15</v>
      </c>
      <c r="D165" s="19">
        <v>2</v>
      </c>
      <c r="E165" s="19">
        <f t="shared" si="71"/>
        <v>71</v>
      </c>
      <c r="F165" s="21">
        <v>1</v>
      </c>
      <c r="G165" s="21"/>
      <c r="H165" s="21"/>
      <c r="I165" s="21">
        <f t="shared" si="72"/>
        <v>1</v>
      </c>
      <c r="J165" s="30">
        <f t="shared" ref="J165:J172" si="77">B165+F165</f>
        <v>55</v>
      </c>
      <c r="K165" s="30">
        <f t="shared" ref="K165:K172" si="78">C165+G165</f>
        <v>15</v>
      </c>
      <c r="L165" s="30">
        <f t="shared" ref="L165:L172" si="79">D165+H165</f>
        <v>2</v>
      </c>
      <c r="M165" s="30">
        <f t="shared" ref="M165:M172" si="80">E165+I165</f>
        <v>72</v>
      </c>
    </row>
    <row r="166" spans="1:14" ht="15" thickBot="1" x14ac:dyDescent="0.25">
      <c r="A166" s="6" t="s">
        <v>134</v>
      </c>
      <c r="B166" s="19">
        <v>6</v>
      </c>
      <c r="C166" s="19">
        <v>7</v>
      </c>
      <c r="D166" s="19"/>
      <c r="E166" s="19">
        <f t="shared" si="71"/>
        <v>13</v>
      </c>
      <c r="F166" s="21">
        <v>2</v>
      </c>
      <c r="G166" s="21">
        <v>1</v>
      </c>
      <c r="H166" s="21"/>
      <c r="I166" s="21">
        <f t="shared" si="72"/>
        <v>3</v>
      </c>
      <c r="J166" s="30">
        <f t="shared" si="77"/>
        <v>8</v>
      </c>
      <c r="K166" s="30">
        <f t="shared" si="78"/>
        <v>8</v>
      </c>
      <c r="L166" s="30">
        <f t="shared" si="79"/>
        <v>0</v>
      </c>
      <c r="M166" s="30">
        <f t="shared" si="80"/>
        <v>16</v>
      </c>
    </row>
    <row r="167" spans="1:14" ht="15" thickBot="1" x14ac:dyDescent="0.25">
      <c r="A167" s="6" t="s">
        <v>135</v>
      </c>
      <c r="B167" s="19"/>
      <c r="C167" s="19">
        <v>2</v>
      </c>
      <c r="D167" s="19"/>
      <c r="E167" s="19">
        <f t="shared" si="71"/>
        <v>2</v>
      </c>
      <c r="F167" s="21"/>
      <c r="G167" s="21"/>
      <c r="H167" s="21"/>
      <c r="I167" s="21">
        <f t="shared" si="72"/>
        <v>0</v>
      </c>
      <c r="J167" s="30">
        <f t="shared" si="77"/>
        <v>0</v>
      </c>
      <c r="K167" s="30">
        <f t="shared" si="78"/>
        <v>2</v>
      </c>
      <c r="L167" s="30">
        <f t="shared" si="79"/>
        <v>0</v>
      </c>
      <c r="M167" s="30">
        <f t="shared" si="80"/>
        <v>2</v>
      </c>
    </row>
    <row r="168" spans="1:14" ht="15" thickBot="1" x14ac:dyDescent="0.25">
      <c r="A168" s="6" t="s">
        <v>136</v>
      </c>
      <c r="B168" s="19">
        <v>65</v>
      </c>
      <c r="C168" s="19">
        <v>28</v>
      </c>
      <c r="D168" s="19"/>
      <c r="E168" s="19">
        <f t="shared" si="71"/>
        <v>93</v>
      </c>
      <c r="F168" s="21"/>
      <c r="G168" s="21">
        <v>1</v>
      </c>
      <c r="H168" s="21"/>
      <c r="I168" s="21">
        <f t="shared" si="72"/>
        <v>1</v>
      </c>
      <c r="J168" s="30">
        <f t="shared" si="77"/>
        <v>65</v>
      </c>
      <c r="K168" s="30">
        <f t="shared" si="78"/>
        <v>29</v>
      </c>
      <c r="L168" s="30">
        <f t="shared" si="79"/>
        <v>0</v>
      </c>
      <c r="M168" s="30">
        <f t="shared" si="80"/>
        <v>94</v>
      </c>
    </row>
    <row r="169" spans="1:14" ht="15" thickBot="1" x14ac:dyDescent="0.25">
      <c r="A169" s="6" t="s">
        <v>137</v>
      </c>
      <c r="B169" s="19">
        <v>341</v>
      </c>
      <c r="C169" s="19">
        <v>146</v>
      </c>
      <c r="D169" s="19">
        <v>2</v>
      </c>
      <c r="E169" s="19">
        <f t="shared" si="71"/>
        <v>489</v>
      </c>
      <c r="F169" s="21">
        <v>27</v>
      </c>
      <c r="G169" s="21">
        <v>10</v>
      </c>
      <c r="H169" s="21"/>
      <c r="I169" s="21">
        <f t="shared" si="72"/>
        <v>37</v>
      </c>
      <c r="J169" s="30">
        <f t="shared" si="77"/>
        <v>368</v>
      </c>
      <c r="K169" s="30">
        <f t="shared" si="78"/>
        <v>156</v>
      </c>
      <c r="L169" s="30">
        <f t="shared" si="79"/>
        <v>2</v>
      </c>
      <c r="M169" s="30">
        <f t="shared" si="80"/>
        <v>526</v>
      </c>
    </row>
    <row r="170" spans="1:14" ht="15" thickBot="1" x14ac:dyDescent="0.25">
      <c r="A170" s="6" t="s">
        <v>138</v>
      </c>
      <c r="B170" s="19">
        <v>36</v>
      </c>
      <c r="C170" s="19">
        <v>14</v>
      </c>
      <c r="D170" s="19"/>
      <c r="E170" s="19">
        <f t="shared" si="71"/>
        <v>50</v>
      </c>
      <c r="F170" s="21"/>
      <c r="G170" s="21"/>
      <c r="H170" s="21"/>
      <c r="I170" s="21">
        <f t="shared" si="72"/>
        <v>0</v>
      </c>
      <c r="J170" s="30">
        <f t="shared" si="77"/>
        <v>36</v>
      </c>
      <c r="K170" s="30">
        <f t="shared" si="78"/>
        <v>14</v>
      </c>
      <c r="L170" s="30">
        <f t="shared" si="79"/>
        <v>0</v>
      </c>
      <c r="M170" s="30">
        <f t="shared" si="80"/>
        <v>50</v>
      </c>
    </row>
    <row r="171" spans="1:14" ht="15" thickBot="1" x14ac:dyDescent="0.25">
      <c r="A171" s="8" t="s">
        <v>139</v>
      </c>
      <c r="B171" s="20">
        <v>30</v>
      </c>
      <c r="C171" s="20">
        <v>21</v>
      </c>
      <c r="D171" s="20"/>
      <c r="E171" s="20">
        <f t="shared" si="71"/>
        <v>51</v>
      </c>
      <c r="F171" s="22"/>
      <c r="G171" s="22"/>
      <c r="H171" s="22"/>
      <c r="I171" s="22">
        <f t="shared" si="72"/>
        <v>0</v>
      </c>
      <c r="J171" s="30">
        <f t="shared" si="77"/>
        <v>30</v>
      </c>
      <c r="K171" s="30">
        <f t="shared" si="78"/>
        <v>21</v>
      </c>
      <c r="L171" s="30">
        <f t="shared" si="79"/>
        <v>0</v>
      </c>
      <c r="M171" s="30">
        <f t="shared" si="80"/>
        <v>51</v>
      </c>
    </row>
    <row r="172" spans="1:14" ht="15.75" thickTop="1" thickBot="1" x14ac:dyDescent="0.25">
      <c r="A172" s="1" t="s">
        <v>2</v>
      </c>
      <c r="B172" s="4">
        <f>SUM(B164:B171)</f>
        <v>1691</v>
      </c>
      <c r="C172" s="4">
        <f>SUM(C164:C171)</f>
        <v>638</v>
      </c>
      <c r="D172" s="4">
        <f>SUM(D164:D171)</f>
        <v>8</v>
      </c>
      <c r="E172" s="9">
        <f t="shared" si="71"/>
        <v>2337</v>
      </c>
      <c r="F172" s="4">
        <f>SUM(F164:F171)</f>
        <v>80</v>
      </c>
      <c r="G172" s="4">
        <f>SUM(G164:G171)</f>
        <v>32</v>
      </c>
      <c r="H172" s="4">
        <f>SUM(H164:H171)</f>
        <v>0</v>
      </c>
      <c r="I172" s="4">
        <f t="shared" si="72"/>
        <v>112</v>
      </c>
      <c r="J172" s="4">
        <f t="shared" si="77"/>
        <v>1771</v>
      </c>
      <c r="K172" s="4">
        <f t="shared" si="78"/>
        <v>670</v>
      </c>
      <c r="L172" s="4">
        <f t="shared" si="79"/>
        <v>8</v>
      </c>
      <c r="M172" s="4">
        <f t="shared" si="80"/>
        <v>2449</v>
      </c>
    </row>
    <row r="173" spans="1:14" ht="15.75" thickTop="1" thickBot="1" x14ac:dyDescent="0.25">
      <c r="A173" s="6"/>
      <c r="B173" s="28"/>
      <c r="C173" s="28"/>
      <c r="D173" s="39"/>
      <c r="E173" s="19"/>
      <c r="F173" s="25"/>
      <c r="G173" s="25"/>
      <c r="H173" s="38"/>
      <c r="I173" s="21"/>
      <c r="J173" s="12"/>
      <c r="K173" s="12"/>
      <c r="L173" s="40"/>
      <c r="M173" s="7"/>
    </row>
    <row r="174" spans="1:14" ht="15.75" x14ac:dyDescent="0.25">
      <c r="A174" s="13"/>
    </row>
    <row r="175" spans="1:14" x14ac:dyDescent="0.2">
      <c r="A175" s="14"/>
    </row>
  </sheetData>
  <mergeCells count="7">
    <mergeCell ref="N2:N3"/>
    <mergeCell ref="J2:M2"/>
    <mergeCell ref="B2:E2"/>
    <mergeCell ref="F2:I2"/>
    <mergeCell ref="B1:E1"/>
    <mergeCell ref="F1:I1"/>
    <mergeCell ref="J1:M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2018-02-26T15:56:17Z</cp:lastPrinted>
  <dcterms:created xsi:type="dcterms:W3CDTF">2014-09-15T13:00:12Z</dcterms:created>
  <dcterms:modified xsi:type="dcterms:W3CDTF">2024-04-26T09:31:07Z</dcterms:modified>
</cp:coreProperties>
</file>