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H:\abt2\DG3\7. DG3 persönlich\Kirsch\"/>
    </mc:Choice>
  </mc:AlternateContent>
  <xr:revisionPtr revIDLastSave="0" documentId="13_ncr:1_{FB264D5A-5FF0-46DD-9239-CB876D850B96}" xr6:coauthVersionLast="36" xr6:coauthVersionMax="36" xr10:uidLastSave="{00000000-0000-0000-0000-000000000000}"/>
  <bookViews>
    <workbookView xWindow="0" yWindow="0" windowWidth="28800" windowHeight="11868" xr2:uid="{F9AFFC82-958A-421F-BBA8-D225F1FED47C}"/>
  </bookViews>
  <sheets>
    <sheet name="Tabelle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W23" i="1" l="1"/>
  <c r="CV23" i="1"/>
  <c r="CU23" i="1"/>
  <c r="CT23" i="1"/>
  <c r="CS23" i="1"/>
  <c r="CR23" i="1"/>
  <c r="CQ23" i="1"/>
  <c r="CP23" i="1"/>
  <c r="CO23"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AY23" i="1"/>
  <c r="AX23" i="1"/>
  <c r="AW23" i="1"/>
  <c r="AV23" i="1"/>
  <c r="AU23" i="1"/>
  <c r="AT23" i="1"/>
  <c r="AS23" i="1"/>
  <c r="AR23" i="1"/>
  <c r="AQ23" i="1"/>
  <c r="AP23" i="1"/>
  <c r="AO23" i="1"/>
  <c r="AN23" i="1"/>
  <c r="AM23" i="1"/>
  <c r="AL23" i="1"/>
  <c r="AK23" i="1"/>
  <c r="AJ23" i="1"/>
  <c r="AI23" i="1"/>
  <c r="AH23" i="1"/>
  <c r="AG23" i="1"/>
  <c r="AF23" i="1"/>
  <c r="Z23" i="1"/>
  <c r="Y23" i="1"/>
  <c r="X23" i="1"/>
  <c r="W23" i="1"/>
  <c r="V23" i="1"/>
  <c r="U23" i="1"/>
  <c r="T23" i="1"/>
  <c r="S23" i="1"/>
  <c r="R23" i="1"/>
  <c r="Q23" i="1"/>
  <c r="P23" i="1"/>
  <c r="O23" i="1"/>
  <c r="N23" i="1"/>
  <c r="M23" i="1"/>
  <c r="L23" i="1"/>
  <c r="K23" i="1"/>
  <c r="J23" i="1"/>
  <c r="I23" i="1"/>
  <c r="H23" i="1"/>
  <c r="G23" i="1"/>
  <c r="BD22" i="1"/>
  <c r="BC22" i="1"/>
  <c r="BB22" i="1"/>
  <c r="BA22" i="1"/>
  <c r="AZ22" i="1"/>
  <c r="AE22" i="1"/>
  <c r="AD22" i="1"/>
  <c r="AC22" i="1"/>
  <c r="AB22" i="1"/>
  <c r="AA22" i="1"/>
  <c r="BD21" i="1"/>
  <c r="BC21" i="1"/>
  <c r="BB21" i="1"/>
  <c r="BA21" i="1"/>
  <c r="AZ21" i="1"/>
  <c r="AE21" i="1"/>
  <c r="AD21" i="1"/>
  <c r="AC21" i="1"/>
  <c r="AB21" i="1"/>
  <c r="AA21" i="1"/>
  <c r="BD20" i="1"/>
  <c r="BC20" i="1"/>
  <c r="BB20" i="1"/>
  <c r="BA20" i="1"/>
  <c r="AZ20" i="1"/>
  <c r="AE20" i="1"/>
  <c r="AD20" i="1"/>
  <c r="AC20" i="1"/>
  <c r="AB20" i="1"/>
  <c r="AA20" i="1"/>
  <c r="BD19" i="1"/>
  <c r="BC19" i="1"/>
  <c r="BB19" i="1"/>
  <c r="BA19" i="1"/>
  <c r="AZ19" i="1"/>
  <c r="AE19" i="1"/>
  <c r="AD19" i="1"/>
  <c r="AC19" i="1"/>
  <c r="AB19" i="1"/>
  <c r="AA19" i="1"/>
  <c r="BD18" i="1"/>
  <c r="BC18" i="1"/>
  <c r="BB18" i="1"/>
  <c r="BA18" i="1"/>
  <c r="AZ18" i="1"/>
  <c r="AE18" i="1"/>
  <c r="AD18" i="1"/>
  <c r="AC18" i="1"/>
  <c r="AB18" i="1"/>
  <c r="AA18" i="1"/>
  <c r="BD17" i="1"/>
  <c r="BC17" i="1"/>
  <c r="BB17" i="1"/>
  <c r="BA17" i="1"/>
  <c r="AZ17" i="1"/>
  <c r="AE17" i="1"/>
  <c r="AD17" i="1"/>
  <c r="AC17" i="1"/>
  <c r="AB17" i="1"/>
  <c r="AA17" i="1"/>
  <c r="BD16" i="1"/>
  <c r="BC16" i="1"/>
  <c r="BB16" i="1"/>
  <c r="BA16" i="1"/>
  <c r="AZ16" i="1"/>
  <c r="AE16" i="1"/>
  <c r="AD16" i="1"/>
  <c r="AC16" i="1"/>
  <c r="AB16" i="1"/>
  <c r="AA16" i="1"/>
  <c r="BD15" i="1"/>
  <c r="BC15" i="1"/>
  <c r="BB15" i="1"/>
  <c r="BA15" i="1"/>
  <c r="AZ15" i="1"/>
  <c r="AE15" i="1"/>
  <c r="AD15" i="1"/>
  <c r="AC15" i="1"/>
  <c r="AB15" i="1"/>
  <c r="AA15" i="1"/>
  <c r="BD14" i="1"/>
  <c r="BC14" i="1"/>
  <c r="BB14" i="1"/>
  <c r="BA14" i="1"/>
  <c r="AZ14" i="1"/>
  <c r="AE14" i="1"/>
  <c r="AD14" i="1"/>
  <c r="AC14" i="1"/>
  <c r="AB14" i="1"/>
  <c r="AA14" i="1"/>
  <c r="BD13" i="1"/>
  <c r="BC13" i="1"/>
  <c r="BB13" i="1"/>
  <c r="BA13" i="1"/>
  <c r="AZ13" i="1"/>
  <c r="AE13" i="1"/>
  <c r="AD13" i="1"/>
  <c r="AC13" i="1"/>
  <c r="AB13" i="1"/>
  <c r="AA13" i="1"/>
  <c r="BD12" i="1"/>
  <c r="BC12" i="1"/>
  <c r="BB12" i="1"/>
  <c r="BA12" i="1"/>
  <c r="AZ12" i="1"/>
  <c r="AE12" i="1"/>
  <c r="AD12" i="1"/>
  <c r="AC12" i="1"/>
  <c r="AB12" i="1"/>
  <c r="AA12" i="1"/>
  <c r="BD11" i="1"/>
  <c r="BC11" i="1"/>
  <c r="BB11" i="1"/>
  <c r="BB23" i="1" s="1"/>
  <c r="BA11" i="1"/>
  <c r="AZ11" i="1"/>
  <c r="AE11" i="1"/>
  <c r="AD11" i="1"/>
  <c r="AD23" i="1" s="1"/>
  <c r="AC11" i="1"/>
  <c r="AC23" i="1" s="1"/>
  <c r="AB11" i="1"/>
  <c r="AA11" i="1"/>
  <c r="U25" i="1"/>
  <c r="E23" i="1"/>
  <c r="D25" i="1"/>
  <c r="BD10" i="1"/>
  <c r="BD23" i="1" s="1"/>
  <c r="BC10" i="1"/>
  <c r="BC23" i="1" s="1"/>
  <c r="BB10" i="1"/>
  <c r="BA10" i="1"/>
  <c r="BA23" i="1" s="1"/>
  <c r="AZ10" i="1"/>
  <c r="AZ23" i="1" s="1"/>
  <c r="AE10" i="1"/>
  <c r="AE23" i="1" s="1"/>
  <c r="AD10" i="1"/>
  <c r="AC10" i="1"/>
  <c r="AB10" i="1"/>
  <c r="AB23" i="1" s="1"/>
  <c r="AA10" i="1"/>
  <c r="AA23" i="1" s="1"/>
  <c r="Q25" i="1"/>
  <c r="M25" i="1"/>
  <c r="H25" i="1"/>
  <c r="B23" i="1" l="1"/>
  <c r="F23" i="1"/>
  <c r="C23" i="1"/>
  <c r="D23" i="1"/>
</calcChain>
</file>

<file path=xl/sharedStrings.xml><?xml version="1.0" encoding="utf-8"?>
<sst xmlns="http://schemas.openxmlformats.org/spreadsheetml/2006/main" count="150" uniqueCount="52">
  <si>
    <t>Jahrgang 2022/2023 FSJ In- und Ausland</t>
  </si>
  <si>
    <t>Statistische Angaben zum Stichtag: 01.12.2022</t>
  </si>
  <si>
    <t>Allgemeine Angaben (Alle Angaben zu Migrationshintergrund, Dienstdauer und Dientszeiten beziehen sich auf die Gesamtzahl der Freiwilligen zum Stichtag 01.12. und nicht nur auf die Neuzugänge.)</t>
  </si>
  <si>
    <r>
      <t>Angaben zum Migrationshintergrund</t>
    </r>
    <r>
      <rPr>
        <b/>
        <vertAlign val="superscript"/>
        <sz val="14"/>
        <color indexed="8"/>
        <rFont val="Arial"/>
        <family val="2"/>
      </rPr>
      <t>1</t>
    </r>
    <r>
      <rPr>
        <b/>
        <sz val="14"/>
        <color indexed="8"/>
        <rFont val="Arial"/>
        <family val="2"/>
      </rPr>
      <t xml:space="preserve"> bzw. zu ausländischen Teilnehmer*innen</t>
    </r>
  </si>
  <si>
    <t>Angaben zur Dienstdauer</t>
  </si>
  <si>
    <t>Angaben zu Voll-/Teilzeit</t>
  </si>
  <si>
    <t>Grund für die Teilzeit</t>
  </si>
  <si>
    <t>Gesamtzahl</t>
  </si>
  <si>
    <t>mit Migrationshintergrund</t>
  </si>
  <si>
    <t>ohne 
Migrationshintergrund</t>
  </si>
  <si>
    <t xml:space="preserve"> Incomer</t>
  </si>
  <si>
    <t>nicht bekannt</t>
  </si>
  <si>
    <t>zwischen 6 und 11 Monate</t>
  </si>
  <si>
    <t>12 Monate</t>
  </si>
  <si>
    <t>über 12 Monate</t>
  </si>
  <si>
    <r>
      <t>über 18 und bis 24 Monate</t>
    </r>
    <r>
      <rPr>
        <b/>
        <vertAlign val="superscript"/>
        <sz val="14"/>
        <color indexed="8"/>
        <rFont val="Arial"/>
        <family val="2"/>
      </rPr>
      <t>2</t>
    </r>
  </si>
  <si>
    <t>Dienst in Vollzeit</t>
  </si>
  <si>
    <r>
      <t>Dienst in Teilzeit</t>
    </r>
    <r>
      <rPr>
        <b/>
        <vertAlign val="superscript"/>
        <sz val="14"/>
        <color indexed="8"/>
        <rFont val="Arial"/>
        <family val="2"/>
      </rPr>
      <t>3</t>
    </r>
  </si>
  <si>
    <t>davon mit Wochenumfang 20,5 bis 29 h</t>
  </si>
  <si>
    <t>davon mit Wochenumfang mehr als 29 h</t>
  </si>
  <si>
    <t>Wechsel zwischen Voll- und Teilzeit</t>
  </si>
  <si>
    <t>Betreuung/Pflege  von Angehörigen</t>
  </si>
  <si>
    <t>gesundheitliche Beeinträchtigung/Be-hinderung</t>
  </si>
  <si>
    <t>parallel Bildungsmaßnahme/Qua-lifizierungsangebote</t>
  </si>
  <si>
    <t>vergleichbare schwerwiegenden Gründe</t>
  </si>
  <si>
    <t>gesamt</t>
  </si>
  <si>
    <t>weibl.</t>
  </si>
  <si>
    <t xml:space="preserve">männl. </t>
  </si>
  <si>
    <t>divers</t>
  </si>
  <si>
    <t>ohne Angabe</t>
  </si>
  <si>
    <t>AEJ</t>
  </si>
  <si>
    <t>AEJ Ausland</t>
  </si>
  <si>
    <t>ASB</t>
  </si>
  <si>
    <t>AWO</t>
  </si>
  <si>
    <t>BKJ</t>
  </si>
  <si>
    <t>DPWV</t>
  </si>
  <si>
    <t>DRK</t>
  </si>
  <si>
    <t>DSJ</t>
  </si>
  <si>
    <t>IB</t>
  </si>
  <si>
    <t>JHD</t>
  </si>
  <si>
    <t>JUH</t>
  </si>
  <si>
    <t>MHD</t>
  </si>
  <si>
    <t>BAFzA</t>
  </si>
  <si>
    <t>Gesamt</t>
  </si>
  <si>
    <t>Kontrollsumme:</t>
  </si>
  <si>
    <t>insgesamt</t>
  </si>
  <si>
    <t>weiblich</t>
  </si>
  <si>
    <t xml:space="preserve">männlich </t>
  </si>
  <si>
    <t>Ohne Angabe</t>
  </si>
  <si>
    <r>
      <rPr>
        <vertAlign val="superscript"/>
        <sz val="11"/>
        <color theme="1"/>
        <rFont val="Arial"/>
        <family val="2"/>
      </rPr>
      <t>1</t>
    </r>
    <r>
      <rPr>
        <sz val="11"/>
        <color theme="1"/>
        <rFont val="Arial"/>
        <family val="2"/>
      </rPr>
      <t xml:space="preserve"> 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</si>
  <si>
    <r>
      <rPr>
        <vertAlign val="superscript"/>
        <sz val="11"/>
        <rFont val="Arial"/>
        <family val="2"/>
      </rPr>
      <t>2</t>
    </r>
    <r>
      <rPr>
        <sz val="11"/>
        <rFont val="Arial"/>
        <family val="2"/>
      </rPr>
      <t xml:space="preserve"> Dienst nach § 8 JFDG, bitte Konzept zu dem Projekt einreichen, sofern dieses nicht schon im BMFSFJ vorliegt.</t>
    </r>
  </si>
  <si>
    <r>
      <rPr>
        <vertAlign val="superscript"/>
        <sz val="11"/>
        <color theme="1"/>
        <rFont val="Arial"/>
        <family val="2"/>
      </rPr>
      <t>3</t>
    </r>
    <r>
      <rPr>
        <sz val="11"/>
        <color theme="1"/>
        <rFont val="Arial"/>
        <family val="2"/>
      </rPr>
      <t xml:space="preserve"> Dienst gemäß Freiwilligendiensteteilzeitgesetz vom 10.05.2019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</si>
</sst>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8" x14ac:knownFonts="1">
    <font>
      <sz val="11"/>
      <color theme="1"/>
      <name val="Calibri"/>
      <family val="2"/>
      <scheme val="minor"/>
    </font>
    <font>
      <sz val="11"/>
      <color theme="1"/>
      <name val="Calibri"/>
      <family val="2"/>
      <scheme val="minor"/>
    </font>
    <font>
      <b/>
      <sz val="16"/>
      <color theme="1"/>
      <name val="Arial"/>
      <family val="2"/>
    </font>
    <font>
      <sz val="14"/>
      <color theme="1"/>
      <name val="Arial"/>
      <family val="2"/>
    </font>
    <font>
      <sz val="16"/>
      <color theme="1"/>
      <name val="Arial"/>
      <family val="2"/>
    </font>
    <font>
      <b/>
      <sz val="14"/>
      <color indexed="8"/>
      <name val="Arial"/>
      <family val="2"/>
    </font>
    <font>
      <sz val="11"/>
      <name val="Arial"/>
      <family val="2"/>
    </font>
    <font>
      <sz val="11"/>
      <color theme="1"/>
      <name val="Arial"/>
      <family val="2"/>
    </font>
    <font>
      <sz val="14"/>
      <color rgb="FFFF0000"/>
      <name val="Arial"/>
      <family val="2"/>
    </font>
    <font>
      <b/>
      <vertAlign val="superscript"/>
      <sz val="14"/>
      <color indexed="8"/>
      <name val="Arial"/>
      <family val="2"/>
    </font>
    <font>
      <sz val="14"/>
      <color indexed="8"/>
      <name val="Arial"/>
      <family val="2"/>
    </font>
    <font>
      <sz val="12"/>
      <color theme="1"/>
      <name val="Arial"/>
      <family val="2"/>
    </font>
    <font>
      <b/>
      <sz val="14"/>
      <color theme="1"/>
      <name val="Arial"/>
      <family val="2"/>
    </font>
    <font>
      <sz val="11"/>
      <color indexed="8"/>
      <name val="Arial"/>
      <family val="2"/>
    </font>
    <font>
      <sz val="12"/>
      <color theme="1"/>
      <name val="Calibri"/>
      <family val="2"/>
      <scheme val="minor"/>
    </font>
    <font>
      <vertAlign val="superscript"/>
      <sz val="11"/>
      <color theme="1"/>
      <name val="Arial"/>
      <family val="2"/>
    </font>
    <font>
      <vertAlign val="superscript"/>
      <sz val="11"/>
      <name val="Arial"/>
      <family val="2"/>
    </font>
    <font>
      <sz val="11"/>
      <color indexed="1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B7DEE8"/>
        <bgColor indexed="64"/>
      </patternFill>
    </fill>
    <fill>
      <patternFill patternType="solid">
        <fgColor indexed="11"/>
        <bgColor indexed="64"/>
      </patternFill>
    </fill>
  </fills>
  <borders count="49">
    <border>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medium">
        <color indexed="64"/>
      </right>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72">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4" fillId="0" borderId="0" xfId="0" applyFont="1" applyBorder="1" applyAlignment="1">
      <alignment vertical="center"/>
    </xf>
    <xf numFmtId="0" fontId="3" fillId="0" borderId="0" xfId="0" applyFont="1" applyBorder="1"/>
    <xf numFmtId="0" fontId="5" fillId="0" borderId="0" xfId="0" applyFont="1"/>
    <xf numFmtId="0" fontId="6" fillId="0" borderId="0" xfId="0" applyFont="1" applyAlignment="1">
      <alignment horizontal="center"/>
    </xf>
    <xf numFmtId="0" fontId="7" fillId="0" borderId="0" xfId="0" applyFont="1"/>
    <xf numFmtId="0" fontId="7" fillId="0" borderId="0" xfId="0" applyFont="1" applyBorder="1"/>
    <xf numFmtId="0" fontId="7" fillId="0" borderId="0" xfId="0" applyFont="1" applyAlignment="1">
      <alignment horizontal="center"/>
    </xf>
    <xf numFmtId="0" fontId="3" fillId="2" borderId="0" xfId="0" applyFont="1" applyFill="1"/>
    <xf numFmtId="0" fontId="8" fillId="0" borderId="1" xfId="0" applyFont="1" applyBorder="1"/>
    <xf numFmtId="0" fontId="3" fillId="3" borderId="5" xfId="0" applyFont="1" applyFill="1" applyBorder="1"/>
    <xf numFmtId="0" fontId="5" fillId="3" borderId="7" xfId="0" applyFont="1" applyFill="1" applyBorder="1" applyAlignment="1">
      <alignment horizontal="center" vertical="center" wrapText="1"/>
    </xf>
    <xf numFmtId="0" fontId="11" fillId="3" borderId="9" xfId="0" applyFont="1" applyFill="1" applyBorder="1"/>
    <xf numFmtId="0" fontId="11" fillId="3" borderId="10" xfId="0" applyFont="1" applyFill="1" applyBorder="1" applyAlignment="1">
      <alignment horizontal="center"/>
    </xf>
    <xf numFmtId="0" fontId="11" fillId="3" borderId="11" xfId="0" applyFont="1" applyFill="1" applyBorder="1" applyAlignment="1">
      <alignment horizontal="center"/>
    </xf>
    <xf numFmtId="0" fontId="11" fillId="3" borderId="0" xfId="0" applyFont="1" applyFill="1" applyBorder="1" applyAlignment="1">
      <alignment horizontal="center" wrapText="1"/>
    </xf>
    <xf numFmtId="0" fontId="11" fillId="3" borderId="11" xfId="0" applyFont="1" applyFill="1" applyBorder="1" applyAlignment="1">
      <alignment horizontal="center" wrapText="1"/>
    </xf>
    <xf numFmtId="0" fontId="11" fillId="3" borderId="12" xfId="0" applyFont="1" applyFill="1" applyBorder="1" applyAlignment="1">
      <alignment horizontal="center" wrapText="1"/>
    </xf>
    <xf numFmtId="0" fontId="11" fillId="3" borderId="13"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3" fontId="11" fillId="5" borderId="14" xfId="0" applyNumberFormat="1" applyFont="1" applyFill="1" applyBorder="1" applyAlignment="1">
      <alignment vertical="top" wrapText="1"/>
    </xf>
    <xf numFmtId="3" fontId="5" fillId="5" borderId="15" xfId="0" applyNumberFormat="1" applyFont="1" applyFill="1" applyBorder="1" applyAlignment="1">
      <alignment vertical="top"/>
    </xf>
    <xf numFmtId="3" fontId="10" fillId="5" borderId="16" xfId="0" applyNumberFormat="1" applyFont="1" applyFill="1" applyBorder="1" applyAlignment="1">
      <alignment vertical="top"/>
    </xf>
    <xf numFmtId="3" fontId="10" fillId="5" borderId="17" xfId="0" applyNumberFormat="1" applyFont="1" applyFill="1" applyBorder="1" applyAlignment="1">
      <alignment vertical="top"/>
    </xf>
    <xf numFmtId="3" fontId="10" fillId="5" borderId="18" xfId="0" applyNumberFormat="1" applyFont="1" applyFill="1" applyBorder="1" applyAlignment="1">
      <alignment vertical="top"/>
    </xf>
    <xf numFmtId="3" fontId="5" fillId="5" borderId="10" xfId="0" applyNumberFormat="1" applyFont="1" applyFill="1" applyBorder="1" applyAlignment="1">
      <alignment vertical="top" wrapText="1"/>
    </xf>
    <xf numFmtId="3" fontId="3" fillId="5" borderId="16" xfId="0" applyNumberFormat="1" applyFont="1" applyFill="1" applyBorder="1" applyAlignment="1">
      <alignment vertical="top" wrapText="1"/>
    </xf>
    <xf numFmtId="3" fontId="3" fillId="5" borderId="19" xfId="0" applyNumberFormat="1" applyFont="1" applyFill="1" applyBorder="1" applyAlignment="1">
      <alignment vertical="top" wrapText="1"/>
    </xf>
    <xf numFmtId="3" fontId="3" fillId="5" borderId="20" xfId="0" applyNumberFormat="1" applyFont="1" applyFill="1" applyBorder="1" applyAlignment="1">
      <alignment vertical="top" wrapText="1"/>
    </xf>
    <xf numFmtId="3" fontId="3" fillId="5" borderId="21" xfId="0" applyNumberFormat="1" applyFont="1" applyFill="1" applyBorder="1" applyAlignment="1">
      <alignment vertical="top" wrapText="1"/>
    </xf>
    <xf numFmtId="3" fontId="12" fillId="5" borderId="13" xfId="0" applyNumberFormat="1" applyFont="1" applyFill="1" applyBorder="1" applyAlignment="1">
      <alignment vertical="top" wrapText="1"/>
    </xf>
    <xf numFmtId="3" fontId="3" fillId="5" borderId="22" xfId="0" applyNumberFormat="1" applyFont="1" applyFill="1" applyBorder="1" applyAlignment="1">
      <alignment vertical="top" wrapText="1"/>
    </xf>
    <xf numFmtId="3" fontId="12" fillId="5" borderId="10" xfId="0" applyNumberFormat="1" applyFont="1" applyFill="1" applyBorder="1" applyAlignment="1">
      <alignment vertical="top" wrapText="1"/>
    </xf>
    <xf numFmtId="3" fontId="3" fillId="5" borderId="23" xfId="0" applyNumberFormat="1" applyFont="1" applyFill="1" applyBorder="1" applyAlignment="1">
      <alignment vertical="top"/>
    </xf>
    <xf numFmtId="3" fontId="3" fillId="5" borderId="24" xfId="0" applyNumberFormat="1" applyFont="1" applyFill="1" applyBorder="1" applyAlignment="1">
      <alignment vertical="top"/>
    </xf>
    <xf numFmtId="3" fontId="5" fillId="5" borderId="25" xfId="0" applyNumberFormat="1" applyFont="1" applyFill="1" applyBorder="1" applyAlignment="1">
      <alignment vertical="top" wrapText="1"/>
    </xf>
    <xf numFmtId="3" fontId="5" fillId="5" borderId="13" xfId="0" applyNumberFormat="1" applyFont="1" applyFill="1" applyBorder="1" applyAlignment="1">
      <alignment vertical="top" wrapText="1"/>
    </xf>
    <xf numFmtId="3" fontId="3" fillId="5" borderId="18" xfId="0" applyNumberFormat="1" applyFont="1" applyFill="1" applyBorder="1" applyAlignment="1">
      <alignment vertical="top"/>
    </xf>
    <xf numFmtId="3" fontId="11" fillId="6" borderId="9" xfId="0" applyNumberFormat="1" applyFont="1" applyFill="1" applyBorder="1" applyAlignment="1">
      <alignment vertical="top" wrapText="1"/>
    </xf>
    <xf numFmtId="3" fontId="5" fillId="6" borderId="15" xfId="0" applyNumberFormat="1" applyFont="1" applyFill="1" applyBorder="1" applyAlignment="1">
      <alignment vertical="top"/>
    </xf>
    <xf numFmtId="3" fontId="10" fillId="6" borderId="16" xfId="0" applyNumberFormat="1" applyFont="1" applyFill="1" applyBorder="1" applyAlignment="1">
      <alignment vertical="top"/>
    </xf>
    <xf numFmtId="3" fontId="10" fillId="6" borderId="22" xfId="0" applyNumberFormat="1" applyFont="1" applyFill="1" applyBorder="1" applyAlignment="1">
      <alignment vertical="top"/>
    </xf>
    <xf numFmtId="3" fontId="10" fillId="6" borderId="26" xfId="0" applyNumberFormat="1" applyFont="1" applyFill="1" applyBorder="1" applyAlignment="1">
      <alignment vertical="top"/>
    </xf>
    <xf numFmtId="3" fontId="5" fillId="6" borderId="10" xfId="0" applyNumberFormat="1" applyFont="1" applyFill="1" applyBorder="1" applyAlignment="1">
      <alignment vertical="top" wrapText="1"/>
    </xf>
    <xf numFmtId="3" fontId="3" fillId="6" borderId="17" xfId="0" applyNumberFormat="1" applyFont="1" applyFill="1" applyBorder="1" applyAlignment="1">
      <alignment vertical="top" wrapText="1"/>
    </xf>
    <xf numFmtId="3" fontId="3" fillId="6" borderId="27" xfId="0" applyNumberFormat="1" applyFont="1" applyFill="1" applyBorder="1" applyAlignment="1">
      <alignment vertical="top" wrapText="1"/>
    </xf>
    <xf numFmtId="3" fontId="3" fillId="6" borderId="20" xfId="0" applyNumberFormat="1" applyFont="1" applyFill="1" applyBorder="1" applyAlignment="1">
      <alignment vertical="top" wrapText="1"/>
    </xf>
    <xf numFmtId="3" fontId="3" fillId="6" borderId="28" xfId="0" applyNumberFormat="1" applyFont="1" applyFill="1" applyBorder="1" applyAlignment="1">
      <alignment vertical="top" wrapText="1"/>
    </xf>
    <xf numFmtId="3" fontId="12" fillId="6" borderId="13" xfId="0" applyNumberFormat="1" applyFont="1" applyFill="1" applyBorder="1" applyAlignment="1">
      <alignment vertical="top" wrapText="1"/>
    </xf>
    <xf numFmtId="0" fontId="12" fillId="6" borderId="29" xfId="0" applyFont="1" applyFill="1" applyBorder="1"/>
    <xf numFmtId="0" fontId="3" fillId="6" borderId="30" xfId="0" applyFont="1" applyFill="1" applyBorder="1"/>
    <xf numFmtId="0" fontId="3" fillId="6" borderId="31" xfId="0" applyFont="1" applyFill="1" applyBorder="1"/>
    <xf numFmtId="0" fontId="3" fillId="6" borderId="32" xfId="0" applyFont="1" applyFill="1" applyBorder="1"/>
    <xf numFmtId="0" fontId="3" fillId="6" borderId="33" xfId="0" applyFont="1" applyFill="1" applyBorder="1"/>
    <xf numFmtId="3" fontId="3" fillId="6" borderId="23" xfId="0" applyNumberFormat="1" applyFont="1" applyFill="1" applyBorder="1" applyAlignment="1">
      <alignment vertical="top"/>
    </xf>
    <xf numFmtId="3" fontId="3" fillId="6" borderId="24" xfId="0" applyNumberFormat="1" applyFont="1" applyFill="1" applyBorder="1" applyAlignment="1">
      <alignment vertical="top"/>
    </xf>
    <xf numFmtId="3" fontId="5" fillId="6" borderId="13" xfId="0" applyNumberFormat="1" applyFont="1" applyFill="1" applyBorder="1" applyAlignment="1">
      <alignment vertical="top" wrapText="1"/>
    </xf>
    <xf numFmtId="3" fontId="3" fillId="6" borderId="18" xfId="0" applyNumberFormat="1" applyFont="1" applyFill="1" applyBorder="1" applyAlignment="1">
      <alignment vertical="top"/>
    </xf>
    <xf numFmtId="3" fontId="11" fillId="4" borderId="9" xfId="0" applyNumberFormat="1" applyFont="1" applyFill="1" applyBorder="1" applyAlignment="1">
      <alignment vertical="top" wrapText="1"/>
    </xf>
    <xf numFmtId="3" fontId="5" fillId="3" borderId="15" xfId="0" applyNumberFormat="1" applyFont="1" applyFill="1" applyBorder="1" applyAlignment="1">
      <alignment vertical="top"/>
    </xf>
    <xf numFmtId="3" fontId="10" fillId="3" borderId="16" xfId="0" applyNumberFormat="1" applyFont="1" applyFill="1" applyBorder="1" applyAlignment="1">
      <alignment vertical="top"/>
    </xf>
    <xf numFmtId="3" fontId="10" fillId="3" borderId="22" xfId="0" applyNumberFormat="1" applyFont="1" applyFill="1" applyBorder="1" applyAlignment="1">
      <alignment vertical="top"/>
    </xf>
    <xf numFmtId="3" fontId="10" fillId="3" borderId="26" xfId="0" applyNumberFormat="1" applyFont="1" applyFill="1" applyBorder="1" applyAlignment="1">
      <alignment vertical="top"/>
    </xf>
    <xf numFmtId="3" fontId="12" fillId="3" borderId="29" xfId="0" applyNumberFormat="1" applyFont="1" applyFill="1" applyBorder="1" applyAlignment="1">
      <alignment vertical="top" wrapText="1"/>
    </xf>
    <xf numFmtId="3" fontId="3" fillId="3" borderId="16" xfId="0" applyNumberFormat="1" applyFont="1" applyFill="1" applyBorder="1" applyAlignment="1">
      <alignment vertical="top"/>
    </xf>
    <xf numFmtId="3" fontId="3" fillId="3" borderId="19" xfId="0" applyNumberFormat="1" applyFont="1" applyFill="1" applyBorder="1" applyAlignment="1">
      <alignment vertical="top"/>
    </xf>
    <xf numFmtId="3" fontId="3" fillId="3" borderId="22" xfId="0" applyNumberFormat="1" applyFont="1" applyFill="1" applyBorder="1" applyAlignment="1">
      <alignment vertical="top"/>
    </xf>
    <xf numFmtId="3" fontId="3" fillId="3" borderId="21" xfId="0" applyNumberFormat="1" applyFont="1" applyFill="1" applyBorder="1" applyAlignment="1">
      <alignment vertical="top"/>
    </xf>
    <xf numFmtId="3" fontId="12" fillId="3" borderId="25" xfId="0" applyNumberFormat="1" applyFont="1" applyFill="1" applyBorder="1" applyAlignment="1">
      <alignment vertical="top"/>
    </xf>
    <xf numFmtId="3" fontId="12" fillId="3" borderId="29" xfId="0" applyNumberFormat="1" applyFont="1" applyFill="1" applyBorder="1" applyAlignment="1">
      <alignment vertical="top"/>
    </xf>
    <xf numFmtId="3" fontId="3" fillId="3" borderId="23" xfId="0" applyNumberFormat="1" applyFont="1" applyFill="1" applyBorder="1" applyAlignment="1">
      <alignment vertical="top"/>
    </xf>
    <xf numFmtId="3" fontId="3" fillId="3" borderId="24" xfId="0" applyNumberFormat="1" applyFont="1" applyFill="1" applyBorder="1" applyAlignment="1">
      <alignment vertical="top"/>
    </xf>
    <xf numFmtId="3" fontId="5" fillId="3" borderId="25" xfId="0" applyNumberFormat="1" applyFont="1" applyFill="1" applyBorder="1" applyAlignment="1">
      <alignment vertical="top"/>
    </xf>
    <xf numFmtId="3" fontId="5" fillId="3" borderId="29" xfId="0" applyNumberFormat="1" applyFont="1" applyFill="1" applyBorder="1" applyAlignment="1">
      <alignment vertical="top"/>
    </xf>
    <xf numFmtId="3" fontId="3" fillId="3" borderId="18" xfId="0" applyNumberFormat="1" applyFont="1" applyFill="1" applyBorder="1" applyAlignment="1">
      <alignment vertical="top"/>
    </xf>
    <xf numFmtId="3" fontId="5" fillId="4" borderId="29" xfId="0" applyNumberFormat="1" applyFont="1" applyFill="1" applyBorder="1" applyAlignment="1">
      <alignment vertical="top"/>
    </xf>
    <xf numFmtId="3" fontId="3" fillId="4" borderId="16" xfId="0" applyNumberFormat="1" applyFont="1" applyFill="1" applyBorder="1" applyAlignment="1">
      <alignment vertical="top"/>
    </xf>
    <xf numFmtId="3" fontId="3" fillId="4" borderId="19" xfId="0" applyNumberFormat="1" applyFont="1" applyFill="1" applyBorder="1" applyAlignment="1">
      <alignment vertical="top"/>
    </xf>
    <xf numFmtId="3" fontId="3" fillId="4" borderId="22" xfId="0" applyNumberFormat="1" applyFont="1" applyFill="1" applyBorder="1" applyAlignment="1">
      <alignment vertical="top"/>
    </xf>
    <xf numFmtId="3" fontId="3" fillId="4" borderId="21" xfId="0" applyNumberFormat="1" applyFont="1" applyFill="1" applyBorder="1" applyAlignment="1">
      <alignment vertical="top"/>
    </xf>
    <xf numFmtId="3" fontId="11" fillId="5" borderId="14" xfId="0" applyNumberFormat="1" applyFont="1" applyFill="1" applyBorder="1" applyAlignment="1">
      <alignment vertical="top"/>
    </xf>
    <xf numFmtId="3" fontId="10" fillId="5" borderId="22" xfId="0" applyNumberFormat="1" applyFont="1" applyFill="1" applyBorder="1" applyAlignment="1">
      <alignment vertical="top"/>
    </xf>
    <xf numFmtId="3" fontId="10" fillId="5" borderId="26" xfId="0" applyNumberFormat="1" applyFont="1" applyFill="1" applyBorder="1" applyAlignment="1">
      <alignment vertical="top"/>
    </xf>
    <xf numFmtId="3" fontId="3" fillId="5" borderId="16" xfId="0" applyNumberFormat="1" applyFont="1" applyFill="1" applyBorder="1" applyAlignment="1">
      <alignment vertical="top"/>
    </xf>
    <xf numFmtId="3" fontId="3" fillId="5" borderId="19" xfId="0" applyNumberFormat="1" applyFont="1" applyFill="1" applyBorder="1" applyAlignment="1">
      <alignment vertical="top"/>
    </xf>
    <xf numFmtId="3" fontId="3" fillId="5" borderId="22" xfId="0" applyNumberFormat="1" applyFont="1" applyFill="1" applyBorder="1" applyAlignment="1">
      <alignment vertical="top"/>
    </xf>
    <xf numFmtId="3" fontId="3" fillId="5" borderId="21" xfId="0" applyNumberFormat="1" applyFont="1" applyFill="1" applyBorder="1" applyAlignment="1">
      <alignment vertical="top"/>
    </xf>
    <xf numFmtId="3" fontId="12" fillId="5" borderId="25" xfId="0" applyNumberFormat="1" applyFont="1" applyFill="1" applyBorder="1" applyAlignment="1">
      <alignment vertical="top"/>
    </xf>
    <xf numFmtId="3" fontId="12" fillId="5" borderId="29" xfId="0" applyNumberFormat="1" applyFont="1" applyFill="1" applyBorder="1" applyAlignment="1">
      <alignment vertical="top"/>
    </xf>
    <xf numFmtId="3" fontId="5" fillId="5" borderId="25" xfId="0" applyNumberFormat="1" applyFont="1" applyFill="1" applyBorder="1" applyAlignment="1">
      <alignment vertical="top"/>
    </xf>
    <xf numFmtId="3" fontId="5" fillId="5" borderId="29" xfId="0" applyNumberFormat="1" applyFont="1" applyFill="1" applyBorder="1" applyAlignment="1">
      <alignment vertical="top"/>
    </xf>
    <xf numFmtId="3" fontId="3" fillId="5" borderId="34" xfId="0" applyNumberFormat="1" applyFont="1" applyFill="1" applyBorder="1" applyAlignment="1">
      <alignment vertical="top"/>
    </xf>
    <xf numFmtId="3" fontId="3" fillId="5" borderId="35" xfId="0" applyNumberFormat="1" applyFont="1" applyFill="1" applyBorder="1" applyAlignment="1">
      <alignment vertical="top"/>
    </xf>
    <xf numFmtId="3" fontId="3" fillId="5" borderId="36" xfId="0" applyNumberFormat="1" applyFont="1" applyFill="1" applyBorder="1" applyAlignment="1">
      <alignment vertical="top"/>
    </xf>
    <xf numFmtId="3" fontId="3" fillId="5" borderId="29" xfId="0" applyNumberFormat="1" applyFont="1" applyFill="1" applyBorder="1" applyAlignment="1">
      <alignment vertical="top"/>
    </xf>
    <xf numFmtId="3" fontId="11" fillId="4" borderId="14" xfId="0" applyNumberFormat="1" applyFont="1" applyFill="1" applyBorder="1" applyAlignment="1">
      <alignment vertical="top"/>
    </xf>
    <xf numFmtId="3" fontId="11" fillId="3" borderId="14" xfId="0" applyNumberFormat="1" applyFont="1" applyFill="1" applyBorder="1" applyAlignment="1">
      <alignment vertical="top" wrapText="1"/>
    </xf>
    <xf numFmtId="3" fontId="11" fillId="4" borderId="14" xfId="0" applyNumberFormat="1" applyFont="1" applyFill="1" applyBorder="1" applyAlignment="1">
      <alignment vertical="top" wrapText="1"/>
    </xf>
    <xf numFmtId="3" fontId="5" fillId="4" borderId="15" xfId="0" applyNumberFormat="1" applyFont="1" applyFill="1" applyBorder="1" applyAlignment="1">
      <alignment vertical="top"/>
    </xf>
    <xf numFmtId="3" fontId="10" fillId="4" borderId="16" xfId="0" applyNumberFormat="1" applyFont="1" applyFill="1" applyBorder="1" applyAlignment="1">
      <alignment vertical="top"/>
    </xf>
    <xf numFmtId="3" fontId="10" fillId="4" borderId="22" xfId="0" applyNumberFormat="1" applyFont="1" applyFill="1" applyBorder="1" applyAlignment="1">
      <alignment vertical="top"/>
    </xf>
    <xf numFmtId="3" fontId="10" fillId="4" borderId="26" xfId="0" applyNumberFormat="1" applyFont="1" applyFill="1" applyBorder="1" applyAlignment="1">
      <alignment vertical="top"/>
    </xf>
    <xf numFmtId="3" fontId="5" fillId="4" borderId="29" xfId="0" applyNumberFormat="1" applyFont="1" applyFill="1" applyBorder="1" applyAlignment="1">
      <alignment vertical="top" wrapText="1"/>
    </xf>
    <xf numFmtId="3" fontId="3" fillId="4" borderId="16" xfId="0" applyNumberFormat="1" applyFont="1" applyFill="1" applyBorder="1" applyAlignment="1">
      <alignment vertical="top" wrapText="1"/>
    </xf>
    <xf numFmtId="3" fontId="3" fillId="4" borderId="19" xfId="0" applyNumberFormat="1" applyFont="1" applyFill="1" applyBorder="1" applyAlignment="1">
      <alignment vertical="top" wrapText="1"/>
    </xf>
    <xf numFmtId="3" fontId="3" fillId="4" borderId="22" xfId="0" applyNumberFormat="1" applyFont="1" applyFill="1" applyBorder="1" applyAlignment="1">
      <alignment vertical="top" wrapText="1"/>
    </xf>
    <xf numFmtId="3" fontId="3" fillId="4" borderId="21" xfId="0" applyNumberFormat="1" applyFont="1" applyFill="1" applyBorder="1" applyAlignment="1">
      <alignment vertical="top" wrapText="1"/>
    </xf>
    <xf numFmtId="3" fontId="12" fillId="4" borderId="25" xfId="0" applyNumberFormat="1" applyFont="1" applyFill="1" applyBorder="1" applyAlignment="1">
      <alignment vertical="top" wrapText="1"/>
    </xf>
    <xf numFmtId="3" fontId="12" fillId="4" borderId="29" xfId="0" applyNumberFormat="1" applyFont="1" applyFill="1" applyBorder="1" applyAlignment="1">
      <alignment vertical="top" wrapText="1"/>
    </xf>
    <xf numFmtId="3" fontId="3" fillId="4" borderId="23" xfId="0" applyNumberFormat="1" applyFont="1" applyFill="1" applyBorder="1" applyAlignment="1">
      <alignment vertical="top"/>
    </xf>
    <xf numFmtId="3" fontId="3" fillId="4" borderId="24" xfId="0" applyNumberFormat="1" applyFont="1" applyFill="1" applyBorder="1" applyAlignment="1">
      <alignment vertical="top"/>
    </xf>
    <xf numFmtId="3" fontId="5" fillId="4" borderId="25" xfId="0" applyNumberFormat="1" applyFont="1" applyFill="1" applyBorder="1" applyAlignment="1">
      <alignment vertical="top" wrapText="1"/>
    </xf>
    <xf numFmtId="3" fontId="3" fillId="4" borderId="18" xfId="0" applyNumberFormat="1" applyFont="1" applyFill="1" applyBorder="1" applyAlignment="1">
      <alignment vertical="top"/>
    </xf>
    <xf numFmtId="3" fontId="12" fillId="4" borderId="25" xfId="0" applyNumberFormat="1" applyFont="1" applyFill="1" applyBorder="1" applyAlignment="1">
      <alignment vertical="top"/>
    </xf>
    <xf numFmtId="3" fontId="12" fillId="4" borderId="29" xfId="0" applyNumberFormat="1" applyFont="1" applyFill="1" applyBorder="1" applyAlignment="1">
      <alignment vertical="top"/>
    </xf>
    <xf numFmtId="3" fontId="5" fillId="4" borderId="25" xfId="0" applyNumberFormat="1" applyFont="1" applyFill="1" applyBorder="1" applyAlignment="1">
      <alignment vertical="top"/>
    </xf>
    <xf numFmtId="0" fontId="5" fillId="7" borderId="37" xfId="0" applyFont="1" applyFill="1" applyBorder="1" applyAlignment="1">
      <alignment vertical="top"/>
    </xf>
    <xf numFmtId="3" fontId="5" fillId="7" borderId="38" xfId="0" applyNumberFormat="1" applyFont="1" applyFill="1" applyBorder="1" applyAlignment="1">
      <alignment vertical="top"/>
    </xf>
    <xf numFmtId="3" fontId="5" fillId="7" borderId="39" xfId="0" applyNumberFormat="1" applyFont="1" applyFill="1" applyBorder="1" applyAlignment="1">
      <alignment vertical="top"/>
    </xf>
    <xf numFmtId="3" fontId="5" fillId="7" borderId="40" xfId="0" applyNumberFormat="1" applyFont="1" applyFill="1" applyBorder="1" applyAlignment="1">
      <alignment vertical="top"/>
    </xf>
    <xf numFmtId="3" fontId="5" fillId="7" borderId="41" xfId="0" applyNumberFormat="1" applyFont="1" applyFill="1" applyBorder="1" applyAlignment="1">
      <alignment vertical="top"/>
    </xf>
    <xf numFmtId="3" fontId="5" fillId="7" borderId="42" xfId="0" applyNumberFormat="1" applyFont="1" applyFill="1" applyBorder="1" applyAlignment="1">
      <alignment vertical="top"/>
    </xf>
    <xf numFmtId="3" fontId="5" fillId="7" borderId="43" xfId="0" applyNumberFormat="1" applyFont="1" applyFill="1" applyBorder="1" applyAlignment="1">
      <alignment vertical="top"/>
    </xf>
    <xf numFmtId="3" fontId="5" fillId="7" borderId="44" xfId="0" applyNumberFormat="1" applyFont="1" applyFill="1" applyBorder="1" applyAlignment="1">
      <alignment vertical="top"/>
    </xf>
    <xf numFmtId="3" fontId="5" fillId="7" borderId="45" xfId="0" applyNumberFormat="1" applyFont="1" applyFill="1" applyBorder="1" applyAlignment="1">
      <alignment vertical="top"/>
    </xf>
    <xf numFmtId="0" fontId="5" fillId="0" borderId="0" xfId="0" applyFont="1" applyFill="1" applyBorder="1" applyAlignment="1">
      <alignment vertical="top"/>
    </xf>
    <xf numFmtId="3" fontId="5" fillId="0" borderId="0" xfId="0" applyNumberFormat="1" applyFont="1" applyFill="1" applyBorder="1" applyAlignment="1">
      <alignment vertical="top"/>
    </xf>
    <xf numFmtId="3" fontId="5" fillId="0" borderId="46" xfId="0" applyNumberFormat="1" applyFont="1" applyFill="1" applyBorder="1" applyAlignment="1">
      <alignment vertical="top"/>
    </xf>
    <xf numFmtId="3" fontId="10" fillId="0" borderId="18" xfId="0" applyNumberFormat="1" applyFont="1" applyFill="1" applyBorder="1" applyAlignment="1">
      <alignment vertical="top"/>
    </xf>
    <xf numFmtId="3" fontId="5" fillId="0" borderId="47" xfId="0" applyNumberFormat="1" applyFont="1" applyFill="1" applyBorder="1" applyAlignment="1">
      <alignment vertical="top"/>
    </xf>
    <xf numFmtId="3" fontId="5" fillId="0" borderId="25" xfId="0" applyNumberFormat="1" applyFont="1" applyFill="1" applyBorder="1" applyAlignment="1">
      <alignment vertical="top"/>
    </xf>
    <xf numFmtId="3" fontId="13" fillId="0" borderId="11" xfId="0" applyNumberFormat="1" applyFont="1" applyFill="1" applyBorder="1" applyAlignment="1">
      <alignment vertical="top"/>
    </xf>
    <xf numFmtId="0" fontId="0" fillId="0" borderId="0" xfId="0" applyFill="1"/>
    <xf numFmtId="3" fontId="10" fillId="0" borderId="47" xfId="0" applyNumberFormat="1" applyFont="1" applyFill="1" applyBorder="1" applyAlignment="1">
      <alignment vertical="top"/>
    </xf>
    <xf numFmtId="3" fontId="5" fillId="0" borderId="48" xfId="0" applyNumberFormat="1" applyFont="1" applyFill="1" applyBorder="1" applyAlignment="1">
      <alignment vertical="top"/>
    </xf>
    <xf numFmtId="3" fontId="10" fillId="0" borderId="11" xfId="0" applyNumberFormat="1" applyFont="1" applyFill="1" applyBorder="1" applyAlignment="1">
      <alignment vertical="top"/>
    </xf>
    <xf numFmtId="0" fontId="14" fillId="0" borderId="47" xfId="0" applyFont="1" applyFill="1" applyBorder="1"/>
    <xf numFmtId="3" fontId="10" fillId="0" borderId="0" xfId="0" applyNumberFormat="1" applyFont="1" applyFill="1" applyBorder="1" applyAlignment="1">
      <alignment vertical="top"/>
    </xf>
    <xf numFmtId="3" fontId="13" fillId="0" borderId="0" xfId="0" applyNumberFormat="1" applyFont="1" applyFill="1" applyBorder="1" applyAlignment="1">
      <alignment vertical="top"/>
    </xf>
    <xf numFmtId="0" fontId="14" fillId="0" borderId="0" xfId="0" applyFont="1" applyFill="1"/>
    <xf numFmtId="43" fontId="7" fillId="0" borderId="0" xfId="1" applyFont="1" applyFill="1"/>
    <xf numFmtId="49" fontId="7" fillId="0" borderId="0" xfId="1" applyNumberFormat="1" applyFont="1" applyFill="1" applyAlignment="1"/>
    <xf numFmtId="0" fontId="17" fillId="0" borderId="0" xfId="0" applyFont="1"/>
    <xf numFmtId="0" fontId="0" fillId="0" borderId="0" xfId="0" applyFont="1"/>
    <xf numFmtId="3" fontId="12" fillId="5" borderId="29" xfId="0" applyNumberFormat="1"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49" fontId="7" fillId="0" borderId="0" xfId="1" applyNumberFormat="1" applyFont="1" applyFill="1" applyAlignment="1">
      <alignment horizontal="left" wrapText="1"/>
    </xf>
    <xf numFmtId="0" fontId="6" fillId="0" borderId="0" xfId="0" applyFont="1" applyAlignment="1">
      <alignment horizontal="left" vertical="top" wrapText="1"/>
    </xf>
    <xf numFmtId="0" fontId="7" fillId="0" borderId="0" xfId="0" applyFont="1" applyAlignment="1"/>
    <xf numFmtId="0" fontId="0" fillId="0" borderId="0" xfId="0" applyFont="1" applyAlignment="1"/>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3" xfId="0" applyBorder="1" applyAlignment="1"/>
    <xf numFmtId="0" fontId="0" fillId="0" borderId="4" xfId="0" applyBorder="1" applyAlignment="1"/>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4516-F564-4D97-B402-9CF4EC756701}">
  <dimension ref="A1:CW32"/>
  <sheetViews>
    <sheetView tabSelected="1" topLeftCell="CI9" workbookViewId="0">
      <selection activeCell="CY18" sqref="CY18"/>
    </sheetView>
  </sheetViews>
  <sheetFormatPr baseColWidth="10" defaultRowHeight="14.4" x14ac:dyDescent="0.3"/>
  <cols>
    <col min="1" max="1" width="15.109375" customWidth="1"/>
  </cols>
  <sheetData>
    <row r="1" spans="1:101" ht="21" x14ac:dyDescent="0.3">
      <c r="A1" s="1" t="s">
        <v>0</v>
      </c>
      <c r="B1" s="2"/>
      <c r="C1" s="2"/>
      <c r="D1" s="2"/>
      <c r="E1" s="2"/>
      <c r="F1" s="2"/>
      <c r="G1" s="2"/>
      <c r="H1" s="2"/>
      <c r="I1" s="2"/>
      <c r="J1" s="2"/>
      <c r="K1" s="2"/>
      <c r="L1" s="2"/>
      <c r="M1" s="2"/>
      <c r="N1" s="2"/>
      <c r="O1" s="2"/>
      <c r="P1" s="2"/>
      <c r="Q1" s="2"/>
      <c r="R1" s="2"/>
      <c r="S1" s="2"/>
      <c r="T1" s="2"/>
      <c r="U1" s="2"/>
      <c r="V1" s="2"/>
      <c r="W1" s="2"/>
      <c r="X1" s="2"/>
      <c r="Y1" s="2"/>
      <c r="Z1" s="2"/>
      <c r="AA1" s="3"/>
      <c r="AB1" s="3"/>
      <c r="AC1" s="3"/>
      <c r="AD1" s="3"/>
      <c r="AE1" s="3"/>
      <c r="AF1" s="3"/>
      <c r="AG1" s="3"/>
      <c r="AH1" s="3"/>
      <c r="AI1" s="3"/>
      <c r="AJ1" s="3"/>
      <c r="AK1" s="4"/>
      <c r="AL1" s="4"/>
      <c r="AM1" s="4"/>
      <c r="AN1" s="4"/>
      <c r="AO1" s="4"/>
      <c r="AP1" s="4"/>
      <c r="AQ1" s="4"/>
      <c r="AR1" s="4"/>
      <c r="AS1" s="4"/>
      <c r="AT1" s="4"/>
      <c r="AU1" s="4"/>
      <c r="AV1" s="4"/>
      <c r="AW1" s="4"/>
      <c r="AX1" s="4"/>
      <c r="AY1" s="4"/>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4"/>
      <c r="CJ1" s="4"/>
      <c r="CK1" s="4"/>
      <c r="CL1" s="4"/>
      <c r="CM1" s="4"/>
      <c r="CN1" s="4"/>
      <c r="CO1" s="4"/>
      <c r="CP1" s="4"/>
      <c r="CQ1" s="4"/>
      <c r="CR1" s="4"/>
      <c r="CS1" s="4"/>
      <c r="CT1" s="4"/>
      <c r="CU1" s="4"/>
      <c r="CV1" s="4"/>
      <c r="CW1" s="4"/>
    </row>
    <row r="2" spans="1:101" ht="17.399999999999999" x14ac:dyDescent="0.3">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5"/>
      <c r="AL2" s="5"/>
      <c r="AM2" s="5"/>
      <c r="AN2" s="5"/>
      <c r="AO2" s="5"/>
      <c r="AP2" s="5"/>
      <c r="AQ2" s="5"/>
      <c r="AR2" s="5"/>
      <c r="AS2" s="5"/>
      <c r="AT2" s="5"/>
      <c r="AU2" s="5"/>
      <c r="AV2" s="5"/>
      <c r="AW2" s="5"/>
      <c r="AX2" s="5"/>
      <c r="AY2" s="5"/>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5"/>
      <c r="CJ2" s="5"/>
      <c r="CK2" s="5"/>
      <c r="CL2" s="5"/>
      <c r="CM2" s="5"/>
      <c r="CN2" s="5"/>
      <c r="CO2" s="5"/>
      <c r="CP2" s="5"/>
      <c r="CQ2" s="5"/>
      <c r="CR2" s="5"/>
      <c r="CS2" s="5"/>
      <c r="CT2" s="5"/>
      <c r="CU2" s="5"/>
      <c r="CV2" s="5"/>
      <c r="CW2" s="5"/>
    </row>
    <row r="3" spans="1:101" ht="17.399999999999999"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5"/>
      <c r="AL3" s="5"/>
      <c r="AM3" s="5"/>
      <c r="AN3" s="5"/>
      <c r="AO3" s="5"/>
      <c r="AP3" s="5"/>
      <c r="AQ3" s="5"/>
      <c r="AR3" s="5"/>
      <c r="AS3" s="5"/>
      <c r="AT3" s="5"/>
      <c r="AU3" s="5"/>
      <c r="AV3" s="5"/>
      <c r="AW3" s="5"/>
      <c r="AX3" s="5"/>
      <c r="AY3" s="5"/>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5"/>
      <c r="CJ3" s="5"/>
      <c r="CK3" s="5"/>
      <c r="CL3" s="5"/>
      <c r="CM3" s="5"/>
      <c r="CN3" s="5"/>
      <c r="CO3" s="5"/>
      <c r="CP3" s="5"/>
      <c r="CQ3" s="5"/>
      <c r="CR3" s="5"/>
      <c r="CS3" s="5"/>
      <c r="CT3" s="5"/>
      <c r="CU3" s="5"/>
      <c r="CV3" s="5"/>
      <c r="CW3" s="5"/>
    </row>
    <row r="4" spans="1:101" ht="17.399999999999999" x14ac:dyDescent="0.3">
      <c r="A4" s="6" t="s">
        <v>2</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5"/>
      <c r="AL4" s="5"/>
      <c r="AM4" s="5"/>
      <c r="AN4" s="5"/>
      <c r="AO4" s="5"/>
      <c r="AP4" s="5"/>
      <c r="AQ4" s="5"/>
      <c r="AR4" s="5"/>
      <c r="AS4" s="5"/>
      <c r="AT4" s="5"/>
      <c r="AU4" s="5"/>
      <c r="AV4" s="5"/>
      <c r="AW4" s="5"/>
      <c r="AX4" s="5"/>
      <c r="AY4" s="5"/>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5"/>
      <c r="CJ4" s="5"/>
      <c r="CK4" s="5"/>
      <c r="CL4" s="5"/>
      <c r="CM4" s="5"/>
      <c r="CN4" s="5"/>
      <c r="CO4" s="5"/>
      <c r="CP4" s="5"/>
      <c r="CQ4" s="5"/>
      <c r="CR4" s="5"/>
      <c r="CS4" s="5"/>
      <c r="CT4" s="5"/>
      <c r="CU4" s="5"/>
      <c r="CV4" s="5"/>
      <c r="CW4" s="5"/>
    </row>
    <row r="5" spans="1:101" x14ac:dyDescent="0.3">
      <c r="A5" s="7"/>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9"/>
      <c r="AL5" s="9"/>
      <c r="AM5" s="9"/>
      <c r="AN5" s="9"/>
      <c r="AO5" s="9"/>
      <c r="AP5" s="9"/>
      <c r="AQ5" s="9"/>
      <c r="AR5" s="9"/>
      <c r="AS5" s="9"/>
      <c r="AT5" s="9"/>
      <c r="AU5" s="9"/>
      <c r="AV5" s="9"/>
      <c r="AW5" s="9"/>
      <c r="AX5" s="9"/>
      <c r="AY5" s="9"/>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9"/>
      <c r="CJ5" s="9"/>
      <c r="CK5" s="9"/>
      <c r="CL5" s="9"/>
      <c r="CM5" s="9"/>
      <c r="CN5" s="9"/>
      <c r="CO5" s="9"/>
      <c r="CP5" s="9"/>
      <c r="CQ5" s="9"/>
      <c r="CR5" s="9"/>
      <c r="CS5" s="9"/>
      <c r="CT5" s="9"/>
      <c r="CU5" s="9"/>
      <c r="CV5" s="9"/>
      <c r="CW5" s="9"/>
    </row>
    <row r="6" spans="1:101" ht="18" thickBot="1" x14ac:dyDescent="0.35">
      <c r="A6" s="10"/>
      <c r="B6" s="2"/>
      <c r="C6" s="2"/>
      <c r="D6" s="2"/>
      <c r="E6" s="2"/>
      <c r="F6" s="2"/>
      <c r="G6" s="2"/>
      <c r="H6" s="2"/>
      <c r="I6" s="2"/>
      <c r="J6" s="2"/>
      <c r="K6" s="2"/>
      <c r="L6" s="11"/>
      <c r="M6" s="11"/>
      <c r="N6" s="11"/>
      <c r="O6" s="11"/>
      <c r="P6" s="11"/>
      <c r="Q6" s="11"/>
      <c r="R6" s="11"/>
      <c r="S6" s="11"/>
      <c r="T6" s="11"/>
      <c r="U6" s="11"/>
      <c r="V6" s="11"/>
      <c r="W6" s="11"/>
      <c r="X6" s="11"/>
      <c r="Y6" s="11"/>
      <c r="Z6" s="11"/>
      <c r="AA6" s="11"/>
      <c r="AB6" s="11"/>
      <c r="AC6" s="11"/>
      <c r="AD6" s="11"/>
      <c r="AE6" s="11"/>
      <c r="AF6" s="11"/>
      <c r="AG6" s="11"/>
      <c r="AH6" s="11"/>
      <c r="AI6" s="11"/>
      <c r="AJ6" s="11"/>
      <c r="AK6" s="5"/>
      <c r="AL6" s="5"/>
      <c r="AM6" s="5"/>
      <c r="AN6" s="5"/>
      <c r="AO6" s="5"/>
      <c r="AP6" s="5"/>
      <c r="AQ6" s="5"/>
      <c r="AR6" s="5"/>
      <c r="AS6" s="5"/>
      <c r="AT6" s="5"/>
      <c r="AU6" s="5"/>
      <c r="AV6" s="5"/>
      <c r="AW6" s="5"/>
      <c r="AX6" s="5"/>
      <c r="AY6" s="5"/>
      <c r="CD6" s="11"/>
      <c r="CE6" s="11"/>
      <c r="CF6" s="11"/>
      <c r="CG6" s="11"/>
      <c r="CH6" s="11"/>
      <c r="CI6" s="5"/>
      <c r="CJ6" s="5"/>
      <c r="CK6" s="5"/>
      <c r="CL6" s="5"/>
      <c r="CM6" s="5"/>
      <c r="CN6" s="5"/>
      <c r="CO6" s="5"/>
      <c r="CP6" s="5"/>
      <c r="CQ6" s="5"/>
      <c r="CR6" s="5"/>
      <c r="CS6" s="5"/>
      <c r="CT6" s="5"/>
      <c r="CU6" s="5"/>
      <c r="CV6" s="5"/>
      <c r="CW6" s="5"/>
    </row>
    <row r="7" spans="1:101" ht="18" thickBot="1" x14ac:dyDescent="0.35">
      <c r="A7" s="12"/>
      <c r="B7" s="162" t="s">
        <v>3</v>
      </c>
      <c r="C7" s="163"/>
      <c r="D7" s="163"/>
      <c r="E7" s="163"/>
      <c r="F7" s="163"/>
      <c r="G7" s="163"/>
      <c r="H7" s="163"/>
      <c r="I7" s="163"/>
      <c r="J7" s="163"/>
      <c r="K7" s="163"/>
      <c r="L7" s="163"/>
      <c r="M7" s="163"/>
      <c r="N7" s="163"/>
      <c r="O7" s="163"/>
      <c r="P7" s="163"/>
      <c r="Q7" s="163"/>
      <c r="R7" s="163"/>
      <c r="S7" s="163"/>
      <c r="T7" s="163"/>
      <c r="U7" s="163"/>
      <c r="V7" s="163"/>
      <c r="W7" s="163"/>
      <c r="X7" s="163"/>
      <c r="Y7" s="163"/>
      <c r="Z7" s="164"/>
      <c r="AA7" s="165" t="s">
        <v>4</v>
      </c>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7"/>
      <c r="AZ7" s="165" t="s">
        <v>5</v>
      </c>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8"/>
      <c r="BZ7" s="168"/>
      <c r="CA7" s="168"/>
      <c r="CB7" s="168"/>
      <c r="CC7" s="169"/>
      <c r="CD7" s="165" t="s">
        <v>6</v>
      </c>
      <c r="CE7" s="166"/>
      <c r="CF7" s="166"/>
      <c r="CG7" s="166"/>
      <c r="CH7" s="166"/>
      <c r="CI7" s="166"/>
      <c r="CJ7" s="166"/>
      <c r="CK7" s="166"/>
      <c r="CL7" s="166"/>
      <c r="CM7" s="166"/>
      <c r="CN7" s="166"/>
      <c r="CO7" s="166"/>
      <c r="CP7" s="166"/>
      <c r="CQ7" s="166"/>
      <c r="CR7" s="166"/>
      <c r="CS7" s="166"/>
      <c r="CT7" s="166"/>
      <c r="CU7" s="166"/>
      <c r="CV7" s="166"/>
      <c r="CW7" s="167"/>
    </row>
    <row r="8" spans="1:101" ht="39.75" customHeight="1" x14ac:dyDescent="0.3">
      <c r="A8" s="13"/>
      <c r="B8" s="151" t="s">
        <v>7</v>
      </c>
      <c r="C8" s="149"/>
      <c r="D8" s="149"/>
      <c r="E8" s="14"/>
      <c r="F8" s="14"/>
      <c r="G8" s="151" t="s">
        <v>8</v>
      </c>
      <c r="H8" s="149"/>
      <c r="I8" s="149"/>
      <c r="J8" s="149"/>
      <c r="K8" s="150"/>
      <c r="L8" s="149" t="s">
        <v>9</v>
      </c>
      <c r="M8" s="149"/>
      <c r="N8" s="149"/>
      <c r="O8" s="149"/>
      <c r="P8" s="170"/>
      <c r="Q8" s="151" t="s">
        <v>10</v>
      </c>
      <c r="R8" s="149"/>
      <c r="S8" s="149"/>
      <c r="T8" s="149"/>
      <c r="U8" s="171"/>
      <c r="V8" s="149" t="s">
        <v>11</v>
      </c>
      <c r="W8" s="149"/>
      <c r="X8" s="149"/>
      <c r="Y8" s="149"/>
      <c r="Z8" s="149"/>
      <c r="AA8" s="151" t="s">
        <v>7</v>
      </c>
      <c r="AB8" s="149"/>
      <c r="AC8" s="149"/>
      <c r="AD8" s="149"/>
      <c r="AE8" s="150"/>
      <c r="AF8" s="149" t="s">
        <v>12</v>
      </c>
      <c r="AG8" s="149"/>
      <c r="AH8" s="149"/>
      <c r="AI8" s="149"/>
      <c r="AJ8" s="150"/>
      <c r="AK8" s="151" t="s">
        <v>13</v>
      </c>
      <c r="AL8" s="149"/>
      <c r="AM8" s="149"/>
      <c r="AN8" s="149"/>
      <c r="AO8" s="149"/>
      <c r="AP8" s="151" t="s">
        <v>14</v>
      </c>
      <c r="AQ8" s="149"/>
      <c r="AR8" s="149"/>
      <c r="AS8" s="149"/>
      <c r="AT8" s="150"/>
      <c r="AU8" s="149" t="s">
        <v>15</v>
      </c>
      <c r="AV8" s="149"/>
      <c r="AW8" s="149"/>
      <c r="AX8" s="149"/>
      <c r="AY8" s="150"/>
      <c r="AZ8" s="151" t="s">
        <v>7</v>
      </c>
      <c r="BA8" s="149"/>
      <c r="BB8" s="149"/>
      <c r="BC8" s="149"/>
      <c r="BD8" s="149"/>
      <c r="BE8" s="151" t="s">
        <v>16</v>
      </c>
      <c r="BF8" s="149"/>
      <c r="BG8" s="149"/>
      <c r="BH8" s="149"/>
      <c r="BI8" s="150"/>
      <c r="BJ8" s="156" t="s">
        <v>17</v>
      </c>
      <c r="BK8" s="157"/>
      <c r="BL8" s="157"/>
      <c r="BM8" s="157"/>
      <c r="BN8" s="158"/>
      <c r="BO8" s="159" t="s">
        <v>18</v>
      </c>
      <c r="BP8" s="160"/>
      <c r="BQ8" s="160"/>
      <c r="BR8" s="160"/>
      <c r="BS8" s="161"/>
      <c r="BT8" s="159" t="s">
        <v>19</v>
      </c>
      <c r="BU8" s="160"/>
      <c r="BV8" s="160"/>
      <c r="BW8" s="160"/>
      <c r="BX8" s="161"/>
      <c r="BY8" s="159" t="s">
        <v>20</v>
      </c>
      <c r="BZ8" s="160"/>
      <c r="CA8" s="160"/>
      <c r="CB8" s="160"/>
      <c r="CC8" s="160"/>
      <c r="CD8" s="151" t="s">
        <v>21</v>
      </c>
      <c r="CE8" s="149"/>
      <c r="CF8" s="149"/>
      <c r="CG8" s="149"/>
      <c r="CH8" s="150"/>
      <c r="CI8" s="149" t="s">
        <v>22</v>
      </c>
      <c r="CJ8" s="149"/>
      <c r="CK8" s="149"/>
      <c r="CL8" s="149"/>
      <c r="CM8" s="149"/>
      <c r="CN8" s="151" t="s">
        <v>23</v>
      </c>
      <c r="CO8" s="149"/>
      <c r="CP8" s="149"/>
      <c r="CQ8" s="149"/>
      <c r="CR8" s="150"/>
      <c r="CS8" s="149" t="s">
        <v>24</v>
      </c>
      <c r="CT8" s="149"/>
      <c r="CU8" s="149"/>
      <c r="CV8" s="149"/>
      <c r="CW8" s="150"/>
    </row>
    <row r="9" spans="1:101" ht="30.6" x14ac:dyDescent="0.3">
      <c r="A9" s="15"/>
      <c r="B9" s="16" t="s">
        <v>25</v>
      </c>
      <c r="C9" s="17" t="s">
        <v>26</v>
      </c>
      <c r="D9" s="17" t="s">
        <v>27</v>
      </c>
      <c r="E9" s="17" t="s">
        <v>28</v>
      </c>
      <c r="F9" s="18" t="s">
        <v>29</v>
      </c>
      <c r="G9" s="16" t="s">
        <v>25</v>
      </c>
      <c r="H9" s="17" t="s">
        <v>26</v>
      </c>
      <c r="I9" s="17" t="s">
        <v>27</v>
      </c>
      <c r="J9" s="19" t="s">
        <v>28</v>
      </c>
      <c r="K9" s="20" t="s">
        <v>29</v>
      </c>
      <c r="L9" s="21" t="s">
        <v>25</v>
      </c>
      <c r="M9" s="17" t="s">
        <v>26</v>
      </c>
      <c r="N9" s="17" t="s">
        <v>27</v>
      </c>
      <c r="O9" s="19" t="s">
        <v>28</v>
      </c>
      <c r="P9" s="19" t="s">
        <v>29</v>
      </c>
      <c r="Q9" s="16" t="s">
        <v>25</v>
      </c>
      <c r="R9" s="17" t="s">
        <v>26</v>
      </c>
      <c r="S9" s="17" t="s">
        <v>27</v>
      </c>
      <c r="T9" s="17" t="s">
        <v>28</v>
      </c>
      <c r="U9" s="20" t="s">
        <v>29</v>
      </c>
      <c r="V9" s="21" t="s">
        <v>25</v>
      </c>
      <c r="W9" s="17" t="s">
        <v>26</v>
      </c>
      <c r="X9" s="17" t="s">
        <v>27</v>
      </c>
      <c r="Y9" s="17" t="s">
        <v>28</v>
      </c>
      <c r="Z9" s="19" t="s">
        <v>29</v>
      </c>
      <c r="AA9" s="16" t="s">
        <v>25</v>
      </c>
      <c r="AB9" s="17" t="s">
        <v>26</v>
      </c>
      <c r="AC9" s="17" t="s">
        <v>27</v>
      </c>
      <c r="AD9" s="17" t="s">
        <v>28</v>
      </c>
      <c r="AE9" s="20" t="s">
        <v>29</v>
      </c>
      <c r="AF9" s="21" t="s">
        <v>25</v>
      </c>
      <c r="AG9" s="17" t="s">
        <v>26</v>
      </c>
      <c r="AH9" s="17" t="s">
        <v>27</v>
      </c>
      <c r="AI9" s="17" t="s">
        <v>28</v>
      </c>
      <c r="AJ9" s="20" t="s">
        <v>29</v>
      </c>
      <c r="AK9" s="16" t="s">
        <v>25</v>
      </c>
      <c r="AL9" s="17" t="s">
        <v>26</v>
      </c>
      <c r="AM9" s="17" t="s">
        <v>27</v>
      </c>
      <c r="AN9" s="17" t="s">
        <v>28</v>
      </c>
      <c r="AO9" s="19" t="s">
        <v>29</v>
      </c>
      <c r="AP9" s="16" t="s">
        <v>25</v>
      </c>
      <c r="AQ9" s="17" t="s">
        <v>26</v>
      </c>
      <c r="AR9" s="17" t="s">
        <v>27</v>
      </c>
      <c r="AS9" s="17" t="s">
        <v>28</v>
      </c>
      <c r="AT9" s="20" t="s">
        <v>29</v>
      </c>
      <c r="AU9" s="21" t="s">
        <v>25</v>
      </c>
      <c r="AV9" s="17" t="s">
        <v>26</v>
      </c>
      <c r="AW9" s="17" t="s">
        <v>27</v>
      </c>
      <c r="AX9" s="17" t="s">
        <v>28</v>
      </c>
      <c r="AY9" s="20" t="s">
        <v>29</v>
      </c>
      <c r="AZ9" s="16" t="s">
        <v>25</v>
      </c>
      <c r="BA9" s="17" t="s">
        <v>26</v>
      </c>
      <c r="BB9" s="17" t="s">
        <v>27</v>
      </c>
      <c r="BC9" s="17" t="s">
        <v>28</v>
      </c>
      <c r="BD9" s="19" t="s">
        <v>29</v>
      </c>
      <c r="BE9" s="16" t="s">
        <v>25</v>
      </c>
      <c r="BF9" s="17" t="s">
        <v>26</v>
      </c>
      <c r="BG9" s="17" t="s">
        <v>27</v>
      </c>
      <c r="BH9" s="17" t="s">
        <v>28</v>
      </c>
      <c r="BI9" s="20" t="s">
        <v>29</v>
      </c>
      <c r="BJ9" s="22" t="s">
        <v>25</v>
      </c>
      <c r="BK9" s="23" t="s">
        <v>26</v>
      </c>
      <c r="BL9" s="23" t="s">
        <v>27</v>
      </c>
      <c r="BM9" s="17" t="s">
        <v>28</v>
      </c>
      <c r="BN9" s="20" t="s">
        <v>29</v>
      </c>
      <c r="BO9" s="16" t="s">
        <v>25</v>
      </c>
      <c r="BP9" s="17" t="s">
        <v>26</v>
      </c>
      <c r="BQ9" s="17" t="s">
        <v>27</v>
      </c>
      <c r="BR9" s="17" t="s">
        <v>28</v>
      </c>
      <c r="BS9" s="20" t="s">
        <v>29</v>
      </c>
      <c r="BT9" s="16" t="s">
        <v>25</v>
      </c>
      <c r="BU9" s="17" t="s">
        <v>26</v>
      </c>
      <c r="BV9" s="17" t="s">
        <v>27</v>
      </c>
      <c r="BW9" s="17" t="s">
        <v>28</v>
      </c>
      <c r="BX9" s="20" t="s">
        <v>29</v>
      </c>
      <c r="BY9" s="16" t="s">
        <v>25</v>
      </c>
      <c r="BZ9" s="17" t="s">
        <v>26</v>
      </c>
      <c r="CA9" s="17" t="s">
        <v>27</v>
      </c>
      <c r="CB9" s="17" t="s">
        <v>28</v>
      </c>
      <c r="CC9" s="19" t="s">
        <v>29</v>
      </c>
      <c r="CD9" s="16" t="s">
        <v>25</v>
      </c>
      <c r="CE9" s="17" t="s">
        <v>26</v>
      </c>
      <c r="CF9" s="17" t="s">
        <v>27</v>
      </c>
      <c r="CG9" s="17" t="s">
        <v>28</v>
      </c>
      <c r="CH9" s="20" t="s">
        <v>29</v>
      </c>
      <c r="CI9" s="21" t="s">
        <v>25</v>
      </c>
      <c r="CJ9" s="17" t="s">
        <v>26</v>
      </c>
      <c r="CK9" s="17" t="s">
        <v>27</v>
      </c>
      <c r="CL9" s="17" t="s">
        <v>28</v>
      </c>
      <c r="CM9" s="19" t="s">
        <v>29</v>
      </c>
      <c r="CN9" s="16" t="s">
        <v>25</v>
      </c>
      <c r="CO9" s="17" t="s">
        <v>26</v>
      </c>
      <c r="CP9" s="17" t="s">
        <v>27</v>
      </c>
      <c r="CQ9" s="17" t="s">
        <v>28</v>
      </c>
      <c r="CR9" s="20" t="s">
        <v>29</v>
      </c>
      <c r="CS9" s="21" t="s">
        <v>25</v>
      </c>
      <c r="CT9" s="17" t="s">
        <v>26</v>
      </c>
      <c r="CU9" s="17" t="s">
        <v>27</v>
      </c>
      <c r="CV9" s="17" t="s">
        <v>28</v>
      </c>
      <c r="CW9" s="20" t="s">
        <v>29</v>
      </c>
    </row>
    <row r="10" spans="1:101" ht="17.399999999999999" x14ac:dyDescent="0.3">
      <c r="A10" s="24" t="s">
        <v>30</v>
      </c>
      <c r="B10" s="25">
        <v>7056</v>
      </c>
      <c r="C10" s="26">
        <v>4643</v>
      </c>
      <c r="D10" s="26">
        <v>2388</v>
      </c>
      <c r="E10" s="27">
        <v>25</v>
      </c>
      <c r="F10" s="28">
        <v>0</v>
      </c>
      <c r="G10" s="29">
        <v>0</v>
      </c>
      <c r="H10" s="30">
        <v>0</v>
      </c>
      <c r="I10" s="31">
        <v>0</v>
      </c>
      <c r="J10" s="32">
        <v>0</v>
      </c>
      <c r="K10" s="33">
        <v>0</v>
      </c>
      <c r="L10" s="34">
        <v>0</v>
      </c>
      <c r="M10" s="30">
        <v>0</v>
      </c>
      <c r="N10" s="31">
        <v>0</v>
      </c>
      <c r="O10" s="32">
        <v>0</v>
      </c>
      <c r="P10" s="35">
        <v>0</v>
      </c>
      <c r="Q10" s="36">
        <v>0</v>
      </c>
      <c r="R10" s="30">
        <v>0</v>
      </c>
      <c r="S10" s="31">
        <v>0</v>
      </c>
      <c r="T10" s="32">
        <v>0</v>
      </c>
      <c r="U10" s="33">
        <v>0</v>
      </c>
      <c r="V10" s="34">
        <v>7056</v>
      </c>
      <c r="W10" s="30">
        <v>4643</v>
      </c>
      <c r="X10" s="31">
        <v>2388</v>
      </c>
      <c r="Y10" s="32">
        <v>25</v>
      </c>
      <c r="Z10" s="35">
        <v>0</v>
      </c>
      <c r="AA10" s="25">
        <f t="shared" ref="AA10:AE22" si="0">G10+L10+Q10+V10</f>
        <v>7056</v>
      </c>
      <c r="AB10" s="37">
        <f t="shared" si="0"/>
        <v>4643</v>
      </c>
      <c r="AC10" s="37">
        <f t="shared" si="0"/>
        <v>2388</v>
      </c>
      <c r="AD10" s="37">
        <f>J10+O10+T10+Y10</f>
        <v>25</v>
      </c>
      <c r="AE10" s="38">
        <f>K10+P10+U10+Z10</f>
        <v>0</v>
      </c>
      <c r="AF10" s="39">
        <v>1538</v>
      </c>
      <c r="AG10" s="30">
        <v>1033</v>
      </c>
      <c r="AH10" s="31">
        <v>502</v>
      </c>
      <c r="AI10" s="35">
        <v>3</v>
      </c>
      <c r="AJ10" s="33">
        <v>0</v>
      </c>
      <c r="AK10" s="29">
        <v>4847</v>
      </c>
      <c r="AL10" s="30">
        <v>3169</v>
      </c>
      <c r="AM10" s="31">
        <v>1658</v>
      </c>
      <c r="AN10" s="35">
        <v>20</v>
      </c>
      <c r="AO10" s="35">
        <v>0</v>
      </c>
      <c r="AP10" s="29">
        <v>610</v>
      </c>
      <c r="AQ10" s="30">
        <v>403</v>
      </c>
      <c r="AR10" s="31">
        <v>206</v>
      </c>
      <c r="AS10" s="35">
        <v>1</v>
      </c>
      <c r="AT10" s="33">
        <v>0</v>
      </c>
      <c r="AU10" s="40">
        <v>61</v>
      </c>
      <c r="AV10" s="30">
        <v>38</v>
      </c>
      <c r="AW10" s="31">
        <v>22</v>
      </c>
      <c r="AX10" s="35">
        <v>1</v>
      </c>
      <c r="AY10" s="33">
        <v>0</v>
      </c>
      <c r="AZ10" s="25">
        <f>AF10+AK10+AP10+AU10</f>
        <v>7056</v>
      </c>
      <c r="BA10" s="37">
        <f>AG10+AL10+AQ10+AV10</f>
        <v>4643</v>
      </c>
      <c r="BB10" s="37">
        <f>AH10+AM10+AR10+AW10</f>
        <v>2388</v>
      </c>
      <c r="BC10" s="37">
        <f>AI10+AN10+AS10+AX10</f>
        <v>25</v>
      </c>
      <c r="BD10" s="41">
        <f>AJ10+AO10+AT10+AY10</f>
        <v>0</v>
      </c>
      <c r="BE10" s="29">
        <v>6964</v>
      </c>
      <c r="BF10" s="30">
        <v>4578</v>
      </c>
      <c r="BG10" s="31">
        <v>2361</v>
      </c>
      <c r="BH10" s="35">
        <v>25</v>
      </c>
      <c r="BI10" s="33">
        <v>0</v>
      </c>
      <c r="BJ10" s="29">
        <v>92</v>
      </c>
      <c r="BK10" s="30">
        <v>65</v>
      </c>
      <c r="BL10" s="31">
        <v>27</v>
      </c>
      <c r="BM10" s="35">
        <v>0</v>
      </c>
      <c r="BN10" s="33">
        <v>0</v>
      </c>
      <c r="BO10" s="29">
        <v>65</v>
      </c>
      <c r="BP10" s="30">
        <v>44</v>
      </c>
      <c r="BQ10" s="31">
        <v>21</v>
      </c>
      <c r="BR10" s="35">
        <v>0</v>
      </c>
      <c r="BS10" s="33">
        <v>0</v>
      </c>
      <c r="BT10" s="29">
        <v>27</v>
      </c>
      <c r="BU10" s="30">
        <v>21</v>
      </c>
      <c r="BV10" s="31">
        <v>6</v>
      </c>
      <c r="BW10" s="35">
        <v>0</v>
      </c>
      <c r="BX10" s="33">
        <v>0</v>
      </c>
      <c r="BY10" s="29">
        <v>16</v>
      </c>
      <c r="BZ10" s="30">
        <v>12</v>
      </c>
      <c r="CA10" s="31">
        <v>4</v>
      </c>
      <c r="CB10" s="35">
        <v>0</v>
      </c>
      <c r="CC10" s="35">
        <v>0</v>
      </c>
      <c r="CD10" s="29">
        <v>8</v>
      </c>
      <c r="CE10" s="30">
        <v>6</v>
      </c>
      <c r="CF10" s="31">
        <v>2</v>
      </c>
      <c r="CG10" s="35">
        <v>0</v>
      </c>
      <c r="CH10" s="33">
        <v>0</v>
      </c>
      <c r="CI10" s="40">
        <v>47</v>
      </c>
      <c r="CJ10" s="30">
        <v>38</v>
      </c>
      <c r="CK10" s="31">
        <v>9</v>
      </c>
      <c r="CL10" s="35">
        <v>0</v>
      </c>
      <c r="CM10" s="35">
        <v>0</v>
      </c>
      <c r="CN10" s="29">
        <v>13</v>
      </c>
      <c r="CO10" s="30">
        <v>9</v>
      </c>
      <c r="CP10" s="31">
        <v>4</v>
      </c>
      <c r="CQ10" s="35">
        <v>0</v>
      </c>
      <c r="CR10" s="33">
        <v>0</v>
      </c>
      <c r="CS10" s="40">
        <v>24</v>
      </c>
      <c r="CT10" s="30">
        <v>12</v>
      </c>
      <c r="CU10" s="31">
        <v>12</v>
      </c>
      <c r="CV10" s="35">
        <v>0</v>
      </c>
      <c r="CW10" s="33">
        <v>0</v>
      </c>
    </row>
    <row r="11" spans="1:101" ht="17.399999999999999" x14ac:dyDescent="0.3">
      <c r="A11" s="42" t="s">
        <v>31</v>
      </c>
      <c r="B11" s="43">
        <v>0</v>
      </c>
      <c r="C11" s="44">
        <v>0</v>
      </c>
      <c r="D11" s="45">
        <v>0</v>
      </c>
      <c r="E11" s="46">
        <v>0</v>
      </c>
      <c r="F11" s="45">
        <v>0</v>
      </c>
      <c r="G11" s="47">
        <v>0</v>
      </c>
      <c r="H11" s="48">
        <v>0</v>
      </c>
      <c r="I11" s="49">
        <v>0</v>
      </c>
      <c r="J11" s="50">
        <v>0</v>
      </c>
      <c r="K11" s="51">
        <v>0</v>
      </c>
      <c r="L11" s="52">
        <v>0</v>
      </c>
      <c r="M11" s="48">
        <v>0</v>
      </c>
      <c r="N11" s="49">
        <v>0</v>
      </c>
      <c r="O11" s="50">
        <v>0</v>
      </c>
      <c r="P11" s="50">
        <v>0</v>
      </c>
      <c r="Q11" s="53">
        <v>0</v>
      </c>
      <c r="R11" s="54">
        <v>0</v>
      </c>
      <c r="S11" s="55">
        <v>0</v>
      </c>
      <c r="T11" s="56">
        <v>0</v>
      </c>
      <c r="U11" s="57">
        <v>0</v>
      </c>
      <c r="V11" s="52">
        <v>0</v>
      </c>
      <c r="W11" s="48">
        <v>0</v>
      </c>
      <c r="X11" s="49">
        <v>0</v>
      </c>
      <c r="Y11" s="50">
        <v>0</v>
      </c>
      <c r="Z11" s="50">
        <v>0</v>
      </c>
      <c r="AA11" s="43">
        <f t="shared" si="0"/>
        <v>0</v>
      </c>
      <c r="AB11" s="58">
        <f t="shared" si="0"/>
        <v>0</v>
      </c>
      <c r="AC11" s="58">
        <f t="shared" si="0"/>
        <v>0</v>
      </c>
      <c r="AD11" s="58">
        <f t="shared" si="0"/>
        <v>0</v>
      </c>
      <c r="AE11" s="59">
        <f t="shared" si="0"/>
        <v>0</v>
      </c>
      <c r="AF11" s="60">
        <v>0</v>
      </c>
      <c r="AG11" s="48">
        <v>0</v>
      </c>
      <c r="AH11" s="49">
        <v>0</v>
      </c>
      <c r="AI11" s="50">
        <v>0</v>
      </c>
      <c r="AJ11" s="51">
        <v>0</v>
      </c>
      <c r="AK11" s="47">
        <v>0</v>
      </c>
      <c r="AL11" s="48">
        <v>0</v>
      </c>
      <c r="AM11" s="49">
        <v>0</v>
      </c>
      <c r="AN11" s="50">
        <v>0</v>
      </c>
      <c r="AO11" s="50">
        <v>0</v>
      </c>
      <c r="AP11" s="47">
        <v>0</v>
      </c>
      <c r="AQ11" s="48">
        <v>0</v>
      </c>
      <c r="AR11" s="49">
        <v>0</v>
      </c>
      <c r="AS11" s="50">
        <v>0</v>
      </c>
      <c r="AT11" s="51">
        <v>0</v>
      </c>
      <c r="AU11" s="60">
        <v>0</v>
      </c>
      <c r="AV11" s="48">
        <v>0</v>
      </c>
      <c r="AW11" s="49">
        <v>0</v>
      </c>
      <c r="AX11" s="50">
        <v>0</v>
      </c>
      <c r="AY11" s="51">
        <v>0</v>
      </c>
      <c r="AZ11" s="43">
        <f t="shared" ref="AZ11:BD22" si="1">AF11+AK11+AP11+AU11</f>
        <v>0</v>
      </c>
      <c r="BA11" s="58">
        <f t="shared" si="1"/>
        <v>0</v>
      </c>
      <c r="BB11" s="58">
        <f t="shared" si="1"/>
        <v>0</v>
      </c>
      <c r="BC11" s="58">
        <f t="shared" si="1"/>
        <v>0</v>
      </c>
      <c r="BD11" s="61">
        <f t="shared" si="1"/>
        <v>0</v>
      </c>
      <c r="BE11" s="47">
        <v>0</v>
      </c>
      <c r="BF11" s="48">
        <v>0</v>
      </c>
      <c r="BG11" s="49">
        <v>0</v>
      </c>
      <c r="BH11" s="50">
        <v>0</v>
      </c>
      <c r="BI11" s="51">
        <v>0</v>
      </c>
      <c r="BJ11" s="47">
        <v>0</v>
      </c>
      <c r="BK11" s="48">
        <v>0</v>
      </c>
      <c r="BL11" s="49">
        <v>0</v>
      </c>
      <c r="BM11" s="50">
        <v>0</v>
      </c>
      <c r="BN11" s="51">
        <v>0</v>
      </c>
      <c r="BO11" s="47">
        <v>0</v>
      </c>
      <c r="BP11" s="48">
        <v>0</v>
      </c>
      <c r="BQ11" s="49">
        <v>0</v>
      </c>
      <c r="BR11" s="50">
        <v>0</v>
      </c>
      <c r="BS11" s="51">
        <v>0</v>
      </c>
      <c r="BT11" s="47">
        <v>0</v>
      </c>
      <c r="BU11" s="48">
        <v>0</v>
      </c>
      <c r="BV11" s="49">
        <v>0</v>
      </c>
      <c r="BW11" s="50">
        <v>0</v>
      </c>
      <c r="BX11" s="51">
        <v>0</v>
      </c>
      <c r="BY11" s="47">
        <v>0</v>
      </c>
      <c r="BZ11" s="48">
        <v>0</v>
      </c>
      <c r="CA11" s="49">
        <v>0</v>
      </c>
      <c r="CB11" s="50">
        <v>0</v>
      </c>
      <c r="CC11" s="50">
        <v>0</v>
      </c>
      <c r="CD11" s="47">
        <v>0</v>
      </c>
      <c r="CE11" s="48">
        <v>0</v>
      </c>
      <c r="CF11" s="49">
        <v>0</v>
      </c>
      <c r="CG11" s="50">
        <v>0</v>
      </c>
      <c r="CH11" s="51">
        <v>0</v>
      </c>
      <c r="CI11" s="60">
        <v>0</v>
      </c>
      <c r="CJ11" s="48">
        <v>0</v>
      </c>
      <c r="CK11" s="49">
        <v>0</v>
      </c>
      <c r="CL11" s="50">
        <v>0</v>
      </c>
      <c r="CM11" s="50">
        <v>0</v>
      </c>
      <c r="CN11" s="47">
        <v>0</v>
      </c>
      <c r="CO11" s="48">
        <v>0</v>
      </c>
      <c r="CP11" s="49">
        <v>0</v>
      </c>
      <c r="CQ11" s="50">
        <v>0</v>
      </c>
      <c r="CR11" s="51">
        <v>0</v>
      </c>
      <c r="CS11" s="60">
        <v>0</v>
      </c>
      <c r="CT11" s="48">
        <v>0</v>
      </c>
      <c r="CU11" s="49">
        <v>0</v>
      </c>
      <c r="CV11" s="50">
        <v>0</v>
      </c>
      <c r="CW11" s="51">
        <v>0</v>
      </c>
    </row>
    <row r="12" spans="1:101" ht="17.399999999999999" x14ac:dyDescent="0.3">
      <c r="A12" s="62" t="s">
        <v>32</v>
      </c>
      <c r="B12" s="63">
        <v>919</v>
      </c>
      <c r="C12" s="64">
        <v>547</v>
      </c>
      <c r="D12" s="65">
        <v>372</v>
      </c>
      <c r="E12" s="66">
        <v>0</v>
      </c>
      <c r="F12" s="65">
        <v>0</v>
      </c>
      <c r="G12" s="67">
        <v>162</v>
      </c>
      <c r="H12" s="68">
        <v>100</v>
      </c>
      <c r="I12" s="69">
        <v>62</v>
      </c>
      <c r="J12" s="70">
        <v>0</v>
      </c>
      <c r="K12" s="71">
        <v>0</v>
      </c>
      <c r="L12" s="72">
        <v>526</v>
      </c>
      <c r="M12" s="68">
        <v>313</v>
      </c>
      <c r="N12" s="69">
        <v>213</v>
      </c>
      <c r="O12" s="70">
        <v>0</v>
      </c>
      <c r="P12" s="70">
        <v>0</v>
      </c>
      <c r="Q12" s="73">
        <v>58</v>
      </c>
      <c r="R12" s="68">
        <v>38</v>
      </c>
      <c r="S12" s="69">
        <v>20</v>
      </c>
      <c r="T12" s="70">
        <v>0</v>
      </c>
      <c r="U12" s="71">
        <v>0</v>
      </c>
      <c r="V12" s="72">
        <v>173</v>
      </c>
      <c r="W12" s="68">
        <v>96</v>
      </c>
      <c r="X12" s="69">
        <v>77</v>
      </c>
      <c r="Y12" s="70">
        <v>0</v>
      </c>
      <c r="Z12" s="70">
        <v>0</v>
      </c>
      <c r="AA12" s="63">
        <f t="shared" si="0"/>
        <v>919</v>
      </c>
      <c r="AB12" s="74">
        <f t="shared" si="0"/>
        <v>547</v>
      </c>
      <c r="AC12" s="74">
        <f t="shared" si="0"/>
        <v>372</v>
      </c>
      <c r="AD12" s="74">
        <f t="shared" si="0"/>
        <v>0</v>
      </c>
      <c r="AE12" s="75">
        <f t="shared" si="0"/>
        <v>0</v>
      </c>
      <c r="AF12" s="76">
        <v>110</v>
      </c>
      <c r="AG12" s="68">
        <v>75</v>
      </c>
      <c r="AH12" s="69">
        <v>35</v>
      </c>
      <c r="AI12" s="70">
        <v>0</v>
      </c>
      <c r="AJ12" s="71">
        <v>0</v>
      </c>
      <c r="AK12" s="77">
        <v>675</v>
      </c>
      <c r="AL12" s="68">
        <v>394</v>
      </c>
      <c r="AM12" s="69">
        <v>281</v>
      </c>
      <c r="AN12" s="70">
        <v>0</v>
      </c>
      <c r="AO12" s="70">
        <v>0</v>
      </c>
      <c r="AP12" s="77">
        <v>124</v>
      </c>
      <c r="AQ12" s="68">
        <v>73</v>
      </c>
      <c r="AR12" s="69">
        <v>51</v>
      </c>
      <c r="AS12" s="70">
        <v>0</v>
      </c>
      <c r="AT12" s="71">
        <v>0</v>
      </c>
      <c r="AU12" s="76">
        <v>10</v>
      </c>
      <c r="AV12" s="68">
        <v>5</v>
      </c>
      <c r="AW12" s="69">
        <v>5</v>
      </c>
      <c r="AX12" s="70">
        <v>0</v>
      </c>
      <c r="AY12" s="71">
        <v>0</v>
      </c>
      <c r="AZ12" s="63">
        <f t="shared" si="1"/>
        <v>919</v>
      </c>
      <c r="BA12" s="74">
        <f t="shared" si="1"/>
        <v>547</v>
      </c>
      <c r="BB12" s="74">
        <f t="shared" si="1"/>
        <v>372</v>
      </c>
      <c r="BC12" s="74">
        <f t="shared" si="1"/>
        <v>0</v>
      </c>
      <c r="BD12" s="78">
        <f t="shared" si="1"/>
        <v>0</v>
      </c>
      <c r="BE12" s="77">
        <v>914</v>
      </c>
      <c r="BF12" s="68">
        <v>542</v>
      </c>
      <c r="BG12" s="69">
        <v>372</v>
      </c>
      <c r="BH12" s="70">
        <v>0</v>
      </c>
      <c r="BI12" s="71">
        <v>0</v>
      </c>
      <c r="BJ12" s="79">
        <v>5</v>
      </c>
      <c r="BK12" s="80">
        <v>5</v>
      </c>
      <c r="BL12" s="81">
        <v>0</v>
      </c>
      <c r="BM12" s="82">
        <v>0</v>
      </c>
      <c r="BN12" s="83">
        <v>0</v>
      </c>
      <c r="BO12" s="77">
        <v>5</v>
      </c>
      <c r="BP12" s="68">
        <v>5</v>
      </c>
      <c r="BQ12" s="69">
        <v>0</v>
      </c>
      <c r="BR12" s="70">
        <v>0</v>
      </c>
      <c r="BS12" s="71">
        <v>0</v>
      </c>
      <c r="BT12" s="77">
        <v>0</v>
      </c>
      <c r="BU12" s="68">
        <v>0</v>
      </c>
      <c r="BV12" s="69">
        <v>0</v>
      </c>
      <c r="BW12" s="70">
        <v>0</v>
      </c>
      <c r="BX12" s="71">
        <v>0</v>
      </c>
      <c r="BY12" s="77">
        <v>0</v>
      </c>
      <c r="BZ12" s="68">
        <v>0</v>
      </c>
      <c r="CA12" s="69">
        <v>0</v>
      </c>
      <c r="CB12" s="70">
        <v>0</v>
      </c>
      <c r="CC12" s="70">
        <v>0</v>
      </c>
      <c r="CD12" s="77">
        <v>1</v>
      </c>
      <c r="CE12" s="68">
        <v>1</v>
      </c>
      <c r="CF12" s="69">
        <v>0</v>
      </c>
      <c r="CG12" s="70">
        <v>0</v>
      </c>
      <c r="CH12" s="71">
        <v>0</v>
      </c>
      <c r="CI12" s="76">
        <v>4</v>
      </c>
      <c r="CJ12" s="68">
        <v>4</v>
      </c>
      <c r="CK12" s="69">
        <v>0</v>
      </c>
      <c r="CL12" s="70">
        <v>0</v>
      </c>
      <c r="CM12" s="70">
        <v>0</v>
      </c>
      <c r="CN12" s="77">
        <v>0</v>
      </c>
      <c r="CO12" s="68">
        <v>0</v>
      </c>
      <c r="CP12" s="69">
        <v>0</v>
      </c>
      <c r="CQ12" s="70">
        <v>0</v>
      </c>
      <c r="CR12" s="71">
        <v>0</v>
      </c>
      <c r="CS12" s="76">
        <v>0</v>
      </c>
      <c r="CT12" s="68">
        <v>0</v>
      </c>
      <c r="CU12" s="69">
        <v>0</v>
      </c>
      <c r="CV12" s="70">
        <v>0</v>
      </c>
      <c r="CW12" s="71">
        <v>0</v>
      </c>
    </row>
    <row r="13" spans="1:101" ht="17.399999999999999" x14ac:dyDescent="0.3">
      <c r="A13" s="84" t="s">
        <v>33</v>
      </c>
      <c r="B13" s="25">
        <v>2582</v>
      </c>
      <c r="C13" s="26">
        <v>1778</v>
      </c>
      <c r="D13" s="85">
        <v>796</v>
      </c>
      <c r="E13" s="86">
        <v>5</v>
      </c>
      <c r="F13" s="85">
        <v>3</v>
      </c>
      <c r="G13" s="148">
        <v>294</v>
      </c>
      <c r="H13" s="87">
        <v>194</v>
      </c>
      <c r="I13" s="88">
        <v>99</v>
      </c>
      <c r="J13" s="89">
        <v>1</v>
      </c>
      <c r="K13" s="90">
        <v>0</v>
      </c>
      <c r="L13" s="91">
        <v>1228</v>
      </c>
      <c r="M13" s="87">
        <v>850</v>
      </c>
      <c r="N13" s="88">
        <v>378</v>
      </c>
      <c r="O13" s="89">
        <v>0</v>
      </c>
      <c r="P13" s="89">
        <v>0</v>
      </c>
      <c r="Q13" s="92">
        <v>60</v>
      </c>
      <c r="R13" s="87">
        <v>47</v>
      </c>
      <c r="S13" s="88">
        <v>13</v>
      </c>
      <c r="T13" s="89">
        <v>0</v>
      </c>
      <c r="U13" s="90">
        <v>0</v>
      </c>
      <c r="V13" s="91">
        <v>1000</v>
      </c>
      <c r="W13" s="87">
        <v>687</v>
      </c>
      <c r="X13" s="88">
        <v>306</v>
      </c>
      <c r="Y13" s="89">
        <v>4</v>
      </c>
      <c r="Z13" s="89">
        <v>3</v>
      </c>
      <c r="AA13" s="25">
        <f t="shared" si="0"/>
        <v>2582</v>
      </c>
      <c r="AB13" s="37">
        <f t="shared" si="0"/>
        <v>1778</v>
      </c>
      <c r="AC13" s="37">
        <f t="shared" si="0"/>
        <v>796</v>
      </c>
      <c r="AD13" s="37">
        <f t="shared" si="0"/>
        <v>5</v>
      </c>
      <c r="AE13" s="38">
        <f t="shared" si="0"/>
        <v>3</v>
      </c>
      <c r="AF13" s="93">
        <v>698</v>
      </c>
      <c r="AG13" s="87">
        <v>470</v>
      </c>
      <c r="AH13" s="88">
        <v>228</v>
      </c>
      <c r="AI13" s="89">
        <v>0</v>
      </c>
      <c r="AJ13" s="90">
        <v>0</v>
      </c>
      <c r="AK13" s="94">
        <v>1721</v>
      </c>
      <c r="AL13" s="87">
        <v>1209</v>
      </c>
      <c r="AM13" s="88">
        <v>507</v>
      </c>
      <c r="AN13" s="89">
        <v>3</v>
      </c>
      <c r="AO13" s="89">
        <v>2</v>
      </c>
      <c r="AP13" s="94">
        <v>107</v>
      </c>
      <c r="AQ13" s="87">
        <v>65</v>
      </c>
      <c r="AR13" s="88">
        <v>40</v>
      </c>
      <c r="AS13" s="89">
        <v>1</v>
      </c>
      <c r="AT13" s="90">
        <v>1</v>
      </c>
      <c r="AU13" s="93">
        <v>56</v>
      </c>
      <c r="AV13" s="87">
        <v>34</v>
      </c>
      <c r="AW13" s="88">
        <v>21</v>
      </c>
      <c r="AX13" s="89">
        <v>1</v>
      </c>
      <c r="AY13" s="90">
        <v>0</v>
      </c>
      <c r="AZ13" s="25">
        <f t="shared" si="1"/>
        <v>2582</v>
      </c>
      <c r="BA13" s="37">
        <f t="shared" si="1"/>
        <v>1778</v>
      </c>
      <c r="BB13" s="37">
        <f t="shared" si="1"/>
        <v>796</v>
      </c>
      <c r="BC13" s="37">
        <f t="shared" si="1"/>
        <v>5</v>
      </c>
      <c r="BD13" s="41">
        <f t="shared" si="1"/>
        <v>3</v>
      </c>
      <c r="BE13" s="25">
        <v>2552</v>
      </c>
      <c r="BF13" s="37">
        <v>1753</v>
      </c>
      <c r="BG13" s="95">
        <v>791</v>
      </c>
      <c r="BH13" s="96">
        <v>5</v>
      </c>
      <c r="BI13" s="97">
        <v>3</v>
      </c>
      <c r="BJ13" s="98">
        <v>30</v>
      </c>
      <c r="BK13" s="87">
        <v>25</v>
      </c>
      <c r="BL13" s="88">
        <v>5</v>
      </c>
      <c r="BM13" s="89">
        <v>0</v>
      </c>
      <c r="BN13" s="90">
        <v>0</v>
      </c>
      <c r="BO13" s="94">
        <v>11</v>
      </c>
      <c r="BP13" s="87">
        <v>9</v>
      </c>
      <c r="BQ13" s="88">
        <v>2</v>
      </c>
      <c r="BR13" s="89">
        <v>0</v>
      </c>
      <c r="BS13" s="90">
        <v>0</v>
      </c>
      <c r="BT13" s="94">
        <v>19</v>
      </c>
      <c r="BU13" s="87">
        <v>16</v>
      </c>
      <c r="BV13" s="88">
        <v>3</v>
      </c>
      <c r="BW13" s="89">
        <v>0</v>
      </c>
      <c r="BX13" s="90">
        <v>0</v>
      </c>
      <c r="BY13" s="94">
        <v>6</v>
      </c>
      <c r="BZ13" s="87">
        <v>4</v>
      </c>
      <c r="CA13" s="88">
        <v>2</v>
      </c>
      <c r="CB13" s="89">
        <v>0</v>
      </c>
      <c r="CC13" s="89">
        <v>0</v>
      </c>
      <c r="CD13" s="94">
        <v>1</v>
      </c>
      <c r="CE13" s="87">
        <v>1</v>
      </c>
      <c r="CF13" s="88">
        <v>0</v>
      </c>
      <c r="CG13" s="89">
        <v>0</v>
      </c>
      <c r="CH13" s="90">
        <v>0</v>
      </c>
      <c r="CI13" s="93">
        <v>19</v>
      </c>
      <c r="CJ13" s="87">
        <v>15</v>
      </c>
      <c r="CK13" s="88">
        <v>4</v>
      </c>
      <c r="CL13" s="89">
        <v>0</v>
      </c>
      <c r="CM13" s="89">
        <v>0</v>
      </c>
      <c r="CN13" s="94">
        <v>3</v>
      </c>
      <c r="CO13" s="87">
        <v>3</v>
      </c>
      <c r="CP13" s="88">
        <v>0</v>
      </c>
      <c r="CQ13" s="89">
        <v>0</v>
      </c>
      <c r="CR13" s="90">
        <v>0</v>
      </c>
      <c r="CS13" s="93">
        <v>7</v>
      </c>
      <c r="CT13" s="87">
        <v>6</v>
      </c>
      <c r="CU13" s="88">
        <v>1</v>
      </c>
      <c r="CV13" s="89">
        <v>0</v>
      </c>
      <c r="CW13" s="90">
        <v>0</v>
      </c>
    </row>
    <row r="14" spans="1:101" ht="17.399999999999999" x14ac:dyDescent="0.3">
      <c r="A14" s="99" t="s">
        <v>34</v>
      </c>
      <c r="B14" s="63">
        <v>1956</v>
      </c>
      <c r="C14" s="64">
        <v>1263</v>
      </c>
      <c r="D14" s="65">
        <v>542</v>
      </c>
      <c r="E14" s="66">
        <v>151</v>
      </c>
      <c r="F14" s="65">
        <v>0</v>
      </c>
      <c r="G14" s="77">
        <v>0</v>
      </c>
      <c r="H14" s="68">
        <v>0</v>
      </c>
      <c r="I14" s="69">
        <v>0</v>
      </c>
      <c r="J14" s="70">
        <v>0</v>
      </c>
      <c r="K14" s="71">
        <v>0</v>
      </c>
      <c r="L14" s="72">
        <v>0</v>
      </c>
      <c r="M14" s="68">
        <v>0</v>
      </c>
      <c r="N14" s="69">
        <v>0</v>
      </c>
      <c r="O14" s="70">
        <v>0</v>
      </c>
      <c r="P14" s="70">
        <v>0</v>
      </c>
      <c r="Q14" s="73">
        <v>18</v>
      </c>
      <c r="R14" s="68">
        <v>9</v>
      </c>
      <c r="S14" s="69">
        <v>7</v>
      </c>
      <c r="T14" s="70">
        <v>2</v>
      </c>
      <c r="U14" s="71">
        <v>0</v>
      </c>
      <c r="V14" s="72">
        <v>1938</v>
      </c>
      <c r="W14" s="68">
        <v>1254</v>
      </c>
      <c r="X14" s="69">
        <v>535</v>
      </c>
      <c r="Y14" s="70">
        <v>149</v>
      </c>
      <c r="Z14" s="70">
        <v>0</v>
      </c>
      <c r="AA14" s="63">
        <f>G14+L14+Q14+V14</f>
        <v>1956</v>
      </c>
      <c r="AB14" s="74">
        <f>H14+M14+R14+W14</f>
        <v>1263</v>
      </c>
      <c r="AC14" s="74">
        <f>I14+N14+S14+X14</f>
        <v>542</v>
      </c>
      <c r="AD14" s="74">
        <f>J14+O14+T14+Y14</f>
        <v>151</v>
      </c>
      <c r="AE14" s="75">
        <f t="shared" si="0"/>
        <v>0</v>
      </c>
      <c r="AF14" s="76">
        <v>113</v>
      </c>
      <c r="AG14" s="68">
        <v>66</v>
      </c>
      <c r="AH14" s="69">
        <v>38</v>
      </c>
      <c r="AI14" s="70">
        <v>9</v>
      </c>
      <c r="AJ14" s="71">
        <v>0</v>
      </c>
      <c r="AK14" s="77">
        <v>1819</v>
      </c>
      <c r="AL14" s="68">
        <v>1188</v>
      </c>
      <c r="AM14" s="69">
        <v>490</v>
      </c>
      <c r="AN14" s="70">
        <v>141</v>
      </c>
      <c r="AO14" s="70">
        <v>0</v>
      </c>
      <c r="AP14" s="77">
        <v>21</v>
      </c>
      <c r="AQ14" s="68">
        <v>7</v>
      </c>
      <c r="AR14" s="69">
        <v>13</v>
      </c>
      <c r="AS14" s="70">
        <v>1</v>
      </c>
      <c r="AT14" s="71">
        <v>0</v>
      </c>
      <c r="AU14" s="76">
        <v>3</v>
      </c>
      <c r="AV14" s="68">
        <v>2</v>
      </c>
      <c r="AW14" s="69">
        <v>1</v>
      </c>
      <c r="AX14" s="70">
        <v>0</v>
      </c>
      <c r="AY14" s="71">
        <v>0</v>
      </c>
      <c r="AZ14" s="63">
        <f t="shared" si="1"/>
        <v>1956</v>
      </c>
      <c r="BA14" s="74">
        <f t="shared" si="1"/>
        <v>1263</v>
      </c>
      <c r="BB14" s="74">
        <f t="shared" si="1"/>
        <v>542</v>
      </c>
      <c r="BC14" s="74">
        <f t="shared" si="1"/>
        <v>151</v>
      </c>
      <c r="BD14" s="78">
        <f t="shared" si="1"/>
        <v>0</v>
      </c>
      <c r="BE14" s="77">
        <v>1944</v>
      </c>
      <c r="BF14" s="68">
        <v>1256</v>
      </c>
      <c r="BG14" s="69">
        <v>537</v>
      </c>
      <c r="BH14" s="70">
        <v>151</v>
      </c>
      <c r="BI14" s="71">
        <v>0</v>
      </c>
      <c r="BJ14" s="79">
        <v>12</v>
      </c>
      <c r="BK14" s="80">
        <v>7</v>
      </c>
      <c r="BL14" s="81">
        <v>5</v>
      </c>
      <c r="BM14" s="82">
        <v>0</v>
      </c>
      <c r="BN14" s="83">
        <v>0</v>
      </c>
      <c r="BO14" s="77">
        <v>7</v>
      </c>
      <c r="BP14" s="68">
        <v>5</v>
      </c>
      <c r="BQ14" s="69">
        <v>2</v>
      </c>
      <c r="BR14" s="70">
        <v>0</v>
      </c>
      <c r="BS14" s="71">
        <v>0</v>
      </c>
      <c r="BT14" s="77">
        <v>5</v>
      </c>
      <c r="BU14" s="68">
        <v>2</v>
      </c>
      <c r="BV14" s="69">
        <v>3</v>
      </c>
      <c r="BW14" s="70">
        <v>0</v>
      </c>
      <c r="BX14" s="71">
        <v>0</v>
      </c>
      <c r="BY14" s="77">
        <v>6</v>
      </c>
      <c r="BZ14" s="68">
        <v>5</v>
      </c>
      <c r="CA14" s="69">
        <v>1</v>
      </c>
      <c r="CB14" s="70">
        <v>0</v>
      </c>
      <c r="CC14" s="70">
        <v>0</v>
      </c>
      <c r="CD14" s="77">
        <v>0</v>
      </c>
      <c r="CE14" s="68">
        <v>0</v>
      </c>
      <c r="CF14" s="69">
        <v>0</v>
      </c>
      <c r="CG14" s="70">
        <v>0</v>
      </c>
      <c r="CH14" s="71">
        <v>0</v>
      </c>
      <c r="CI14" s="76">
        <v>11</v>
      </c>
      <c r="CJ14" s="68">
        <v>6</v>
      </c>
      <c r="CK14" s="69">
        <v>5</v>
      </c>
      <c r="CL14" s="70">
        <v>0</v>
      </c>
      <c r="CM14" s="70">
        <v>0</v>
      </c>
      <c r="CN14" s="77">
        <v>0</v>
      </c>
      <c r="CO14" s="68">
        <v>0</v>
      </c>
      <c r="CP14" s="69">
        <v>0</v>
      </c>
      <c r="CQ14" s="70">
        <v>0</v>
      </c>
      <c r="CR14" s="71">
        <v>0</v>
      </c>
      <c r="CS14" s="76">
        <v>1</v>
      </c>
      <c r="CT14" s="68">
        <v>1</v>
      </c>
      <c r="CU14" s="69">
        <v>0</v>
      </c>
      <c r="CV14" s="70">
        <v>0</v>
      </c>
      <c r="CW14" s="71">
        <v>0</v>
      </c>
    </row>
    <row r="15" spans="1:101" ht="17.399999999999999" x14ac:dyDescent="0.3">
      <c r="A15" s="24" t="s">
        <v>35</v>
      </c>
      <c r="B15" s="25">
        <v>5434</v>
      </c>
      <c r="C15" s="26">
        <v>3580</v>
      </c>
      <c r="D15" s="85">
        <v>1833</v>
      </c>
      <c r="E15" s="86">
        <v>21</v>
      </c>
      <c r="F15" s="85">
        <v>0</v>
      </c>
      <c r="G15" s="94">
        <v>576</v>
      </c>
      <c r="H15" s="87">
        <v>418</v>
      </c>
      <c r="I15" s="88">
        <v>158</v>
      </c>
      <c r="J15" s="89">
        <v>0</v>
      </c>
      <c r="K15" s="90">
        <v>0</v>
      </c>
      <c r="L15" s="91">
        <v>3144</v>
      </c>
      <c r="M15" s="87">
        <v>2080</v>
      </c>
      <c r="N15" s="88">
        <v>1050</v>
      </c>
      <c r="O15" s="89">
        <v>14</v>
      </c>
      <c r="P15" s="89">
        <v>0</v>
      </c>
      <c r="Q15" s="92">
        <v>120</v>
      </c>
      <c r="R15" s="87">
        <v>92</v>
      </c>
      <c r="S15" s="88">
        <v>28</v>
      </c>
      <c r="T15" s="89">
        <v>0</v>
      </c>
      <c r="U15" s="90">
        <v>0</v>
      </c>
      <c r="V15" s="91">
        <v>1594</v>
      </c>
      <c r="W15" s="87">
        <v>990</v>
      </c>
      <c r="X15" s="88">
        <v>597</v>
      </c>
      <c r="Y15" s="89">
        <v>7</v>
      </c>
      <c r="Z15" s="89">
        <v>0</v>
      </c>
      <c r="AA15" s="25">
        <f t="shared" ref="AA15:AD22" si="2">G15+L15+Q15+V15</f>
        <v>5434</v>
      </c>
      <c r="AB15" s="37">
        <f t="shared" si="2"/>
        <v>3580</v>
      </c>
      <c r="AC15" s="37">
        <f t="shared" si="2"/>
        <v>1833</v>
      </c>
      <c r="AD15" s="37">
        <f>J15+O15+T15+Y15</f>
        <v>21</v>
      </c>
      <c r="AE15" s="38">
        <f t="shared" si="0"/>
        <v>0</v>
      </c>
      <c r="AF15" s="93">
        <v>801</v>
      </c>
      <c r="AG15" s="87">
        <v>529</v>
      </c>
      <c r="AH15" s="88">
        <v>271</v>
      </c>
      <c r="AI15" s="89">
        <v>1</v>
      </c>
      <c r="AJ15" s="90">
        <v>0</v>
      </c>
      <c r="AK15" s="94">
        <v>4488</v>
      </c>
      <c r="AL15" s="87">
        <v>2956</v>
      </c>
      <c r="AM15" s="88">
        <v>1513</v>
      </c>
      <c r="AN15" s="89">
        <v>19</v>
      </c>
      <c r="AO15" s="89">
        <v>0</v>
      </c>
      <c r="AP15" s="94">
        <v>124</v>
      </c>
      <c r="AQ15" s="87">
        <v>79</v>
      </c>
      <c r="AR15" s="88">
        <v>44</v>
      </c>
      <c r="AS15" s="89">
        <v>1</v>
      </c>
      <c r="AT15" s="90">
        <v>0</v>
      </c>
      <c r="AU15" s="93">
        <v>21</v>
      </c>
      <c r="AV15" s="87">
        <v>16</v>
      </c>
      <c r="AW15" s="88">
        <v>5</v>
      </c>
      <c r="AX15" s="89">
        <v>0</v>
      </c>
      <c r="AY15" s="90">
        <v>0</v>
      </c>
      <c r="AZ15" s="25">
        <f t="shared" si="1"/>
        <v>5434</v>
      </c>
      <c r="BA15" s="37">
        <f t="shared" si="1"/>
        <v>3580</v>
      </c>
      <c r="BB15" s="37">
        <f t="shared" si="1"/>
        <v>1833</v>
      </c>
      <c r="BC15" s="37">
        <f t="shared" si="1"/>
        <v>21</v>
      </c>
      <c r="BD15" s="41">
        <f t="shared" si="1"/>
        <v>0</v>
      </c>
      <c r="BE15" s="94">
        <v>5382</v>
      </c>
      <c r="BF15" s="87">
        <v>3538</v>
      </c>
      <c r="BG15" s="88">
        <v>1824</v>
      </c>
      <c r="BH15" s="89">
        <v>20</v>
      </c>
      <c r="BI15" s="90">
        <v>0</v>
      </c>
      <c r="BJ15" s="94">
        <v>52</v>
      </c>
      <c r="BK15" s="87">
        <v>42</v>
      </c>
      <c r="BL15" s="88">
        <v>9</v>
      </c>
      <c r="BM15" s="89">
        <v>1</v>
      </c>
      <c r="BN15" s="90">
        <v>0</v>
      </c>
      <c r="BO15" s="94">
        <v>31</v>
      </c>
      <c r="BP15" s="87">
        <v>26</v>
      </c>
      <c r="BQ15" s="88">
        <v>4</v>
      </c>
      <c r="BR15" s="89">
        <v>1</v>
      </c>
      <c r="BS15" s="90">
        <v>0</v>
      </c>
      <c r="BT15" s="94">
        <v>21</v>
      </c>
      <c r="BU15" s="87">
        <v>16</v>
      </c>
      <c r="BV15" s="88">
        <v>5</v>
      </c>
      <c r="BW15" s="89">
        <v>0</v>
      </c>
      <c r="BX15" s="90">
        <v>0</v>
      </c>
      <c r="BY15" s="94">
        <v>20</v>
      </c>
      <c r="BZ15" s="87">
        <v>17</v>
      </c>
      <c r="CA15" s="88">
        <v>3</v>
      </c>
      <c r="CB15" s="89">
        <v>0</v>
      </c>
      <c r="CC15" s="89">
        <v>0</v>
      </c>
      <c r="CD15" s="94">
        <v>3</v>
      </c>
      <c r="CE15" s="87">
        <v>3</v>
      </c>
      <c r="CF15" s="88">
        <v>0</v>
      </c>
      <c r="CG15" s="89">
        <v>0</v>
      </c>
      <c r="CH15" s="90">
        <v>0</v>
      </c>
      <c r="CI15" s="93">
        <v>41</v>
      </c>
      <c r="CJ15" s="87">
        <v>34</v>
      </c>
      <c r="CK15" s="88">
        <v>7</v>
      </c>
      <c r="CL15" s="89">
        <v>0</v>
      </c>
      <c r="CM15" s="89">
        <v>0</v>
      </c>
      <c r="CN15" s="94">
        <v>4</v>
      </c>
      <c r="CO15" s="87">
        <v>2</v>
      </c>
      <c r="CP15" s="88">
        <v>2</v>
      </c>
      <c r="CQ15" s="89">
        <v>0</v>
      </c>
      <c r="CR15" s="90">
        <v>0</v>
      </c>
      <c r="CS15" s="93">
        <v>4</v>
      </c>
      <c r="CT15" s="87">
        <v>3</v>
      </c>
      <c r="CU15" s="88">
        <v>0</v>
      </c>
      <c r="CV15" s="89">
        <v>1</v>
      </c>
      <c r="CW15" s="90">
        <v>0</v>
      </c>
    </row>
    <row r="16" spans="1:101" ht="17.399999999999999" x14ac:dyDescent="0.3">
      <c r="A16" s="100" t="s">
        <v>36</v>
      </c>
      <c r="B16" s="63">
        <v>10672</v>
      </c>
      <c r="C16" s="64">
        <v>6912</v>
      </c>
      <c r="D16" s="65">
        <v>3530</v>
      </c>
      <c r="E16" s="66">
        <v>20</v>
      </c>
      <c r="F16" s="65">
        <v>210</v>
      </c>
      <c r="G16" s="77">
        <v>831</v>
      </c>
      <c r="H16" s="68">
        <v>593</v>
      </c>
      <c r="I16" s="69">
        <v>238</v>
      </c>
      <c r="J16" s="70">
        <v>0</v>
      </c>
      <c r="K16" s="71">
        <v>0</v>
      </c>
      <c r="L16" s="72">
        <v>5356</v>
      </c>
      <c r="M16" s="68">
        <v>3408</v>
      </c>
      <c r="N16" s="69">
        <v>1781</v>
      </c>
      <c r="O16" s="70">
        <v>13</v>
      </c>
      <c r="P16" s="70">
        <v>154</v>
      </c>
      <c r="Q16" s="73">
        <v>125</v>
      </c>
      <c r="R16" s="68">
        <v>80</v>
      </c>
      <c r="S16" s="69">
        <v>45</v>
      </c>
      <c r="T16" s="70">
        <v>0</v>
      </c>
      <c r="U16" s="71">
        <v>0</v>
      </c>
      <c r="V16" s="72">
        <v>4360</v>
      </c>
      <c r="W16" s="68">
        <v>2831</v>
      </c>
      <c r="X16" s="69">
        <v>1466</v>
      </c>
      <c r="Y16" s="70">
        <v>7</v>
      </c>
      <c r="Z16" s="70">
        <v>56</v>
      </c>
      <c r="AA16" s="63">
        <f t="shared" si="2"/>
        <v>10672</v>
      </c>
      <c r="AB16" s="74">
        <f t="shared" si="2"/>
        <v>6912</v>
      </c>
      <c r="AC16" s="74">
        <f t="shared" si="2"/>
        <v>3530</v>
      </c>
      <c r="AD16" s="74">
        <f t="shared" si="2"/>
        <v>20</v>
      </c>
      <c r="AE16" s="75">
        <f t="shared" si="0"/>
        <v>210</v>
      </c>
      <c r="AF16" s="76">
        <v>2027</v>
      </c>
      <c r="AG16" s="68">
        <v>1399</v>
      </c>
      <c r="AH16" s="69">
        <v>625</v>
      </c>
      <c r="AI16" s="70">
        <v>3</v>
      </c>
      <c r="AJ16" s="71">
        <v>0</v>
      </c>
      <c r="AK16" s="77">
        <v>8154</v>
      </c>
      <c r="AL16" s="68">
        <v>5198</v>
      </c>
      <c r="AM16" s="69">
        <v>2730</v>
      </c>
      <c r="AN16" s="70">
        <v>16</v>
      </c>
      <c r="AO16" s="70">
        <v>210</v>
      </c>
      <c r="AP16" s="77">
        <v>474</v>
      </c>
      <c r="AQ16" s="68">
        <v>305</v>
      </c>
      <c r="AR16" s="69">
        <v>168</v>
      </c>
      <c r="AS16" s="70">
        <v>1</v>
      </c>
      <c r="AT16" s="71">
        <v>0</v>
      </c>
      <c r="AU16" s="76">
        <v>17</v>
      </c>
      <c r="AV16" s="68">
        <v>10</v>
      </c>
      <c r="AW16" s="69">
        <v>7</v>
      </c>
      <c r="AX16" s="70">
        <v>0</v>
      </c>
      <c r="AY16" s="71">
        <v>0</v>
      </c>
      <c r="AZ16" s="63">
        <f t="shared" si="1"/>
        <v>10672</v>
      </c>
      <c r="BA16" s="74">
        <f t="shared" si="1"/>
        <v>6912</v>
      </c>
      <c r="BB16" s="74">
        <f t="shared" si="1"/>
        <v>3530</v>
      </c>
      <c r="BC16" s="74">
        <f t="shared" si="1"/>
        <v>20</v>
      </c>
      <c r="BD16" s="78">
        <f t="shared" si="1"/>
        <v>210</v>
      </c>
      <c r="BE16" s="77">
        <v>10623</v>
      </c>
      <c r="BF16" s="68">
        <v>6881</v>
      </c>
      <c r="BG16" s="69">
        <v>3524</v>
      </c>
      <c r="BH16" s="70">
        <v>19</v>
      </c>
      <c r="BI16" s="71">
        <v>199</v>
      </c>
      <c r="BJ16" s="79">
        <v>49</v>
      </c>
      <c r="BK16" s="80">
        <v>31</v>
      </c>
      <c r="BL16" s="81">
        <v>6</v>
      </c>
      <c r="BM16" s="82">
        <v>1</v>
      </c>
      <c r="BN16" s="83">
        <v>11</v>
      </c>
      <c r="BO16" s="77">
        <v>23</v>
      </c>
      <c r="BP16" s="68">
        <v>18</v>
      </c>
      <c r="BQ16" s="69">
        <v>3</v>
      </c>
      <c r="BR16" s="70">
        <v>1</v>
      </c>
      <c r="BS16" s="71">
        <v>1</v>
      </c>
      <c r="BT16" s="77">
        <v>25</v>
      </c>
      <c r="BU16" s="68">
        <v>11</v>
      </c>
      <c r="BV16" s="69">
        <v>4</v>
      </c>
      <c r="BW16" s="70">
        <v>0</v>
      </c>
      <c r="BX16" s="71">
        <v>10</v>
      </c>
      <c r="BY16" s="77">
        <v>19</v>
      </c>
      <c r="BZ16" s="68">
        <v>10</v>
      </c>
      <c r="CA16" s="69">
        <v>1</v>
      </c>
      <c r="CB16" s="70">
        <v>0</v>
      </c>
      <c r="CC16" s="70">
        <v>8</v>
      </c>
      <c r="CD16" s="77">
        <v>8</v>
      </c>
      <c r="CE16" s="68">
        <v>3</v>
      </c>
      <c r="CF16" s="69">
        <v>3</v>
      </c>
      <c r="CG16" s="70">
        <v>0</v>
      </c>
      <c r="CH16" s="71">
        <v>2</v>
      </c>
      <c r="CI16" s="76">
        <v>30</v>
      </c>
      <c r="CJ16" s="68">
        <v>23</v>
      </c>
      <c r="CK16" s="69">
        <v>2</v>
      </c>
      <c r="CL16" s="70">
        <v>0</v>
      </c>
      <c r="CM16" s="70">
        <v>5</v>
      </c>
      <c r="CN16" s="77">
        <v>0</v>
      </c>
      <c r="CO16" s="68">
        <v>0</v>
      </c>
      <c r="CP16" s="69">
        <v>0</v>
      </c>
      <c r="CQ16" s="70">
        <v>0</v>
      </c>
      <c r="CR16" s="71">
        <v>0</v>
      </c>
      <c r="CS16" s="76">
        <v>11</v>
      </c>
      <c r="CT16" s="68">
        <v>5</v>
      </c>
      <c r="CU16" s="69">
        <v>1</v>
      </c>
      <c r="CV16" s="70">
        <v>1</v>
      </c>
      <c r="CW16" s="71">
        <v>4</v>
      </c>
    </row>
    <row r="17" spans="1:101" ht="17.399999999999999" x14ac:dyDescent="0.3">
      <c r="A17" s="24" t="s">
        <v>37</v>
      </c>
      <c r="B17" s="25">
        <v>1995</v>
      </c>
      <c r="C17" s="26">
        <v>678</v>
      </c>
      <c r="D17" s="85">
        <v>1314</v>
      </c>
      <c r="E17" s="86">
        <v>3</v>
      </c>
      <c r="F17" s="85">
        <v>0</v>
      </c>
      <c r="G17" s="94">
        <v>87</v>
      </c>
      <c r="H17" s="87">
        <v>26</v>
      </c>
      <c r="I17" s="88">
        <v>61</v>
      </c>
      <c r="J17" s="89">
        <v>0</v>
      </c>
      <c r="K17" s="90">
        <v>0</v>
      </c>
      <c r="L17" s="91">
        <v>1229</v>
      </c>
      <c r="M17" s="87">
        <v>415</v>
      </c>
      <c r="N17" s="88">
        <v>813</v>
      </c>
      <c r="O17" s="89">
        <v>1</v>
      </c>
      <c r="P17" s="89">
        <v>0</v>
      </c>
      <c r="Q17" s="92">
        <v>7</v>
      </c>
      <c r="R17" s="87">
        <v>3</v>
      </c>
      <c r="S17" s="88">
        <v>4</v>
      </c>
      <c r="T17" s="89">
        <v>0</v>
      </c>
      <c r="U17" s="90">
        <v>0</v>
      </c>
      <c r="V17" s="91">
        <v>672</v>
      </c>
      <c r="W17" s="87">
        <v>234</v>
      </c>
      <c r="X17" s="88">
        <v>436</v>
      </c>
      <c r="Y17" s="89">
        <v>2</v>
      </c>
      <c r="Z17" s="89">
        <v>0</v>
      </c>
      <c r="AA17" s="25">
        <f t="shared" si="2"/>
        <v>1995</v>
      </c>
      <c r="AB17" s="37">
        <f t="shared" si="2"/>
        <v>678</v>
      </c>
      <c r="AC17" s="37">
        <f t="shared" si="2"/>
        <v>1314</v>
      </c>
      <c r="AD17" s="37">
        <f t="shared" si="2"/>
        <v>3</v>
      </c>
      <c r="AE17" s="38">
        <f t="shared" si="0"/>
        <v>0</v>
      </c>
      <c r="AF17" s="93">
        <v>124</v>
      </c>
      <c r="AG17" s="87">
        <v>39</v>
      </c>
      <c r="AH17" s="88">
        <v>84</v>
      </c>
      <c r="AI17" s="89">
        <v>1</v>
      </c>
      <c r="AJ17" s="90">
        <v>0</v>
      </c>
      <c r="AK17" s="94">
        <v>1831</v>
      </c>
      <c r="AL17" s="87">
        <v>625</v>
      </c>
      <c r="AM17" s="88">
        <v>1205</v>
      </c>
      <c r="AN17" s="89">
        <v>1</v>
      </c>
      <c r="AO17" s="89">
        <v>0</v>
      </c>
      <c r="AP17" s="94">
        <v>28</v>
      </c>
      <c r="AQ17" s="87">
        <v>10</v>
      </c>
      <c r="AR17" s="88">
        <v>18</v>
      </c>
      <c r="AS17" s="89">
        <v>0</v>
      </c>
      <c r="AT17" s="90">
        <v>0</v>
      </c>
      <c r="AU17" s="93">
        <v>12</v>
      </c>
      <c r="AV17" s="87">
        <v>4</v>
      </c>
      <c r="AW17" s="88">
        <v>7</v>
      </c>
      <c r="AX17" s="89">
        <v>1</v>
      </c>
      <c r="AY17" s="90">
        <v>0</v>
      </c>
      <c r="AZ17" s="25">
        <f t="shared" si="1"/>
        <v>1995</v>
      </c>
      <c r="BA17" s="37">
        <f t="shared" si="1"/>
        <v>678</v>
      </c>
      <c r="BB17" s="37">
        <f t="shared" si="1"/>
        <v>1314</v>
      </c>
      <c r="BC17" s="37">
        <f t="shared" si="1"/>
        <v>3</v>
      </c>
      <c r="BD17" s="41">
        <f t="shared" si="1"/>
        <v>0</v>
      </c>
      <c r="BE17" s="94">
        <v>1989</v>
      </c>
      <c r="BF17" s="87">
        <v>677</v>
      </c>
      <c r="BG17" s="88">
        <v>1309</v>
      </c>
      <c r="BH17" s="89">
        <v>3</v>
      </c>
      <c r="BI17" s="90">
        <v>0</v>
      </c>
      <c r="BJ17" s="94">
        <v>6</v>
      </c>
      <c r="BK17" s="87">
        <v>1</v>
      </c>
      <c r="BL17" s="88">
        <v>5</v>
      </c>
      <c r="BM17" s="89">
        <v>0</v>
      </c>
      <c r="BN17" s="90">
        <v>0</v>
      </c>
      <c r="BO17" s="94">
        <v>0</v>
      </c>
      <c r="BP17" s="87">
        <v>0</v>
      </c>
      <c r="BQ17" s="88">
        <v>0</v>
      </c>
      <c r="BR17" s="89">
        <v>0</v>
      </c>
      <c r="BS17" s="90">
        <v>0</v>
      </c>
      <c r="BT17" s="94">
        <v>4</v>
      </c>
      <c r="BU17" s="87">
        <v>0</v>
      </c>
      <c r="BV17" s="88">
        <v>4</v>
      </c>
      <c r="BW17" s="89">
        <v>0</v>
      </c>
      <c r="BX17" s="90">
        <v>0</v>
      </c>
      <c r="BY17" s="94">
        <v>1</v>
      </c>
      <c r="BZ17" s="87">
        <v>1</v>
      </c>
      <c r="CA17" s="88">
        <v>0</v>
      </c>
      <c r="CB17" s="89">
        <v>0</v>
      </c>
      <c r="CC17" s="89">
        <v>0</v>
      </c>
      <c r="CD17" s="94">
        <v>0</v>
      </c>
      <c r="CE17" s="87">
        <v>0</v>
      </c>
      <c r="CF17" s="88">
        <v>0</v>
      </c>
      <c r="CG17" s="89">
        <v>0</v>
      </c>
      <c r="CH17" s="90">
        <v>0</v>
      </c>
      <c r="CI17" s="93">
        <v>0</v>
      </c>
      <c r="CJ17" s="87">
        <v>0</v>
      </c>
      <c r="CK17" s="88">
        <v>0</v>
      </c>
      <c r="CL17" s="89">
        <v>0</v>
      </c>
      <c r="CM17" s="89">
        <v>0</v>
      </c>
      <c r="CN17" s="94">
        <v>1</v>
      </c>
      <c r="CO17" s="87">
        <v>1</v>
      </c>
      <c r="CP17" s="88">
        <v>0</v>
      </c>
      <c r="CQ17" s="89">
        <v>0</v>
      </c>
      <c r="CR17" s="90">
        <v>0</v>
      </c>
      <c r="CS17" s="93">
        <v>5</v>
      </c>
      <c r="CT17" s="87">
        <v>0</v>
      </c>
      <c r="CU17" s="88">
        <v>5</v>
      </c>
      <c r="CV17" s="89">
        <v>0</v>
      </c>
      <c r="CW17" s="90">
        <v>0</v>
      </c>
    </row>
    <row r="18" spans="1:101" ht="17.399999999999999" x14ac:dyDescent="0.3">
      <c r="A18" s="101" t="s">
        <v>38</v>
      </c>
      <c r="B18" s="102">
        <v>6597</v>
      </c>
      <c r="C18" s="103">
        <v>4570</v>
      </c>
      <c r="D18" s="104">
        <v>2012</v>
      </c>
      <c r="E18" s="105">
        <v>15</v>
      </c>
      <c r="F18" s="104">
        <v>0</v>
      </c>
      <c r="G18" s="106">
        <v>361</v>
      </c>
      <c r="H18" s="107">
        <v>261</v>
      </c>
      <c r="I18" s="108">
        <v>100</v>
      </c>
      <c r="J18" s="109">
        <v>0</v>
      </c>
      <c r="K18" s="110">
        <v>0</v>
      </c>
      <c r="L18" s="111">
        <v>1938</v>
      </c>
      <c r="M18" s="107">
        <v>1330</v>
      </c>
      <c r="N18" s="108">
        <v>606</v>
      </c>
      <c r="O18" s="109">
        <v>2</v>
      </c>
      <c r="P18" s="109">
        <v>0</v>
      </c>
      <c r="Q18" s="112">
        <v>419</v>
      </c>
      <c r="R18" s="107">
        <v>313</v>
      </c>
      <c r="S18" s="108">
        <v>106</v>
      </c>
      <c r="T18" s="109">
        <v>0</v>
      </c>
      <c r="U18" s="110">
        <v>0</v>
      </c>
      <c r="V18" s="111">
        <v>3879</v>
      </c>
      <c r="W18" s="107">
        <v>2666</v>
      </c>
      <c r="X18" s="108">
        <v>1200</v>
      </c>
      <c r="Y18" s="109">
        <v>13</v>
      </c>
      <c r="Z18" s="109">
        <v>0</v>
      </c>
      <c r="AA18" s="102">
        <f t="shared" si="2"/>
        <v>6597</v>
      </c>
      <c r="AB18" s="113">
        <f t="shared" si="2"/>
        <v>4570</v>
      </c>
      <c r="AC18" s="113">
        <f t="shared" si="2"/>
        <v>2012</v>
      </c>
      <c r="AD18" s="113">
        <f t="shared" si="2"/>
        <v>15</v>
      </c>
      <c r="AE18" s="114">
        <f t="shared" si="0"/>
        <v>0</v>
      </c>
      <c r="AF18" s="115">
        <v>1786</v>
      </c>
      <c r="AG18" s="107">
        <v>1217</v>
      </c>
      <c r="AH18" s="108">
        <v>566</v>
      </c>
      <c r="AI18" s="109">
        <v>3</v>
      </c>
      <c r="AJ18" s="110">
        <v>0</v>
      </c>
      <c r="AK18" s="106">
        <v>4497</v>
      </c>
      <c r="AL18" s="107">
        <v>3149</v>
      </c>
      <c r="AM18" s="108">
        <v>1339</v>
      </c>
      <c r="AN18" s="109">
        <v>9</v>
      </c>
      <c r="AO18" s="109">
        <v>0</v>
      </c>
      <c r="AP18" s="106">
        <v>242</v>
      </c>
      <c r="AQ18" s="107">
        <v>154</v>
      </c>
      <c r="AR18" s="108">
        <v>85</v>
      </c>
      <c r="AS18" s="109">
        <v>3</v>
      </c>
      <c r="AT18" s="110">
        <v>0</v>
      </c>
      <c r="AU18" s="115">
        <v>72</v>
      </c>
      <c r="AV18" s="107">
        <v>50</v>
      </c>
      <c r="AW18" s="108">
        <v>22</v>
      </c>
      <c r="AX18" s="109">
        <v>0</v>
      </c>
      <c r="AY18" s="110">
        <v>0</v>
      </c>
      <c r="AZ18" s="102">
        <f t="shared" si="1"/>
        <v>6597</v>
      </c>
      <c r="BA18" s="113">
        <f t="shared" si="1"/>
        <v>4570</v>
      </c>
      <c r="BB18" s="113">
        <f t="shared" si="1"/>
        <v>2012</v>
      </c>
      <c r="BC18" s="113">
        <f t="shared" si="1"/>
        <v>15</v>
      </c>
      <c r="BD18" s="116">
        <f t="shared" si="1"/>
        <v>0</v>
      </c>
      <c r="BE18" s="106">
        <v>6533</v>
      </c>
      <c r="BF18" s="107">
        <v>4523</v>
      </c>
      <c r="BG18" s="108">
        <v>1995</v>
      </c>
      <c r="BH18" s="109">
        <v>15</v>
      </c>
      <c r="BI18" s="110">
        <v>0</v>
      </c>
      <c r="BJ18" s="106">
        <v>64</v>
      </c>
      <c r="BK18" s="107">
        <v>47</v>
      </c>
      <c r="BL18" s="108">
        <v>17</v>
      </c>
      <c r="BM18" s="109">
        <v>0</v>
      </c>
      <c r="BN18" s="110">
        <v>0</v>
      </c>
      <c r="BO18" s="106">
        <v>49</v>
      </c>
      <c r="BP18" s="107">
        <v>34</v>
      </c>
      <c r="BQ18" s="108">
        <v>15</v>
      </c>
      <c r="BR18" s="109">
        <v>0</v>
      </c>
      <c r="BS18" s="110">
        <v>0</v>
      </c>
      <c r="BT18" s="106">
        <v>15</v>
      </c>
      <c r="BU18" s="107">
        <v>13</v>
      </c>
      <c r="BV18" s="108">
        <v>2</v>
      </c>
      <c r="BW18" s="109">
        <v>0</v>
      </c>
      <c r="BX18" s="110">
        <v>0</v>
      </c>
      <c r="BY18" s="106">
        <v>18</v>
      </c>
      <c r="BZ18" s="107">
        <v>13</v>
      </c>
      <c r="CA18" s="108">
        <v>5</v>
      </c>
      <c r="CB18" s="109">
        <v>0</v>
      </c>
      <c r="CC18" s="109">
        <v>0</v>
      </c>
      <c r="CD18" s="106">
        <v>6</v>
      </c>
      <c r="CE18" s="107">
        <v>6</v>
      </c>
      <c r="CF18" s="108">
        <v>0</v>
      </c>
      <c r="CG18" s="109">
        <v>0</v>
      </c>
      <c r="CH18" s="110">
        <v>0</v>
      </c>
      <c r="CI18" s="115">
        <v>38</v>
      </c>
      <c r="CJ18" s="107">
        <v>28</v>
      </c>
      <c r="CK18" s="108">
        <v>10</v>
      </c>
      <c r="CL18" s="109">
        <v>0</v>
      </c>
      <c r="CM18" s="109">
        <v>0</v>
      </c>
      <c r="CN18" s="106">
        <v>5</v>
      </c>
      <c r="CO18" s="107">
        <v>4</v>
      </c>
      <c r="CP18" s="108">
        <v>1</v>
      </c>
      <c r="CQ18" s="109">
        <v>0</v>
      </c>
      <c r="CR18" s="110">
        <v>0</v>
      </c>
      <c r="CS18" s="115">
        <v>15</v>
      </c>
      <c r="CT18" s="107">
        <v>9</v>
      </c>
      <c r="CU18" s="108">
        <v>6</v>
      </c>
      <c r="CV18" s="109">
        <v>0</v>
      </c>
      <c r="CW18" s="110">
        <v>0</v>
      </c>
    </row>
    <row r="19" spans="1:101" ht="17.399999999999999" x14ac:dyDescent="0.3">
      <c r="A19" s="24" t="s">
        <v>39</v>
      </c>
      <c r="B19" s="25">
        <v>5247</v>
      </c>
      <c r="C19" s="26">
        <v>3539</v>
      </c>
      <c r="D19" s="85">
        <v>1550</v>
      </c>
      <c r="E19" s="86">
        <v>9</v>
      </c>
      <c r="F19" s="85">
        <v>149</v>
      </c>
      <c r="G19" s="94">
        <v>0</v>
      </c>
      <c r="H19" s="87">
        <v>0</v>
      </c>
      <c r="I19" s="88">
        <v>0</v>
      </c>
      <c r="J19" s="89">
        <v>0</v>
      </c>
      <c r="K19" s="90">
        <v>0</v>
      </c>
      <c r="L19" s="91">
        <v>0</v>
      </c>
      <c r="M19" s="87">
        <v>0</v>
      </c>
      <c r="N19" s="88">
        <v>0</v>
      </c>
      <c r="O19" s="89">
        <v>0</v>
      </c>
      <c r="P19" s="89">
        <v>0</v>
      </c>
      <c r="Q19" s="92">
        <v>0</v>
      </c>
      <c r="R19" s="87">
        <v>0</v>
      </c>
      <c r="S19" s="88">
        <v>0</v>
      </c>
      <c r="T19" s="89">
        <v>0</v>
      </c>
      <c r="U19" s="90">
        <v>0</v>
      </c>
      <c r="V19" s="91">
        <v>5247</v>
      </c>
      <c r="W19" s="87">
        <v>3539</v>
      </c>
      <c r="X19" s="88">
        <v>1550</v>
      </c>
      <c r="Y19" s="89">
        <v>9</v>
      </c>
      <c r="Z19" s="89">
        <v>149</v>
      </c>
      <c r="AA19" s="25">
        <f t="shared" si="2"/>
        <v>5247</v>
      </c>
      <c r="AB19" s="37">
        <f t="shared" si="2"/>
        <v>3539</v>
      </c>
      <c r="AC19" s="37">
        <f t="shared" si="2"/>
        <v>1550</v>
      </c>
      <c r="AD19" s="37">
        <f t="shared" si="2"/>
        <v>9</v>
      </c>
      <c r="AE19" s="38">
        <f t="shared" si="0"/>
        <v>149</v>
      </c>
      <c r="AF19" s="93">
        <v>1472</v>
      </c>
      <c r="AG19" s="87">
        <v>914</v>
      </c>
      <c r="AH19" s="88">
        <v>418</v>
      </c>
      <c r="AI19" s="89">
        <v>3</v>
      </c>
      <c r="AJ19" s="90">
        <v>137</v>
      </c>
      <c r="AK19" s="94">
        <v>3483</v>
      </c>
      <c r="AL19" s="87">
        <v>2437</v>
      </c>
      <c r="AM19" s="88">
        <v>1034</v>
      </c>
      <c r="AN19" s="89">
        <v>4</v>
      </c>
      <c r="AO19" s="89">
        <v>8</v>
      </c>
      <c r="AP19" s="94">
        <v>231</v>
      </c>
      <c r="AQ19" s="87">
        <v>144</v>
      </c>
      <c r="AR19" s="88">
        <v>84</v>
      </c>
      <c r="AS19" s="89">
        <v>2</v>
      </c>
      <c r="AT19" s="90">
        <v>1</v>
      </c>
      <c r="AU19" s="93">
        <v>61</v>
      </c>
      <c r="AV19" s="87">
        <v>44</v>
      </c>
      <c r="AW19" s="88">
        <v>14</v>
      </c>
      <c r="AX19" s="89">
        <v>0</v>
      </c>
      <c r="AY19" s="90">
        <v>3</v>
      </c>
      <c r="AZ19" s="25">
        <f t="shared" si="1"/>
        <v>5247</v>
      </c>
      <c r="BA19" s="37">
        <f t="shared" si="1"/>
        <v>3539</v>
      </c>
      <c r="BB19" s="37">
        <f t="shared" si="1"/>
        <v>1550</v>
      </c>
      <c r="BC19" s="37">
        <f t="shared" si="1"/>
        <v>9</v>
      </c>
      <c r="BD19" s="41">
        <f t="shared" si="1"/>
        <v>149</v>
      </c>
      <c r="BE19" s="94">
        <v>5189</v>
      </c>
      <c r="BF19" s="87">
        <v>3498</v>
      </c>
      <c r="BG19" s="88">
        <v>1538</v>
      </c>
      <c r="BH19" s="89">
        <v>7</v>
      </c>
      <c r="BI19" s="90">
        <v>146</v>
      </c>
      <c r="BJ19" s="94">
        <v>58</v>
      </c>
      <c r="BK19" s="87">
        <v>41</v>
      </c>
      <c r="BL19" s="88">
        <v>12</v>
      </c>
      <c r="BM19" s="89">
        <v>2</v>
      </c>
      <c r="BN19" s="90">
        <v>3</v>
      </c>
      <c r="BO19" s="94">
        <v>34</v>
      </c>
      <c r="BP19" s="87">
        <v>23</v>
      </c>
      <c r="BQ19" s="88">
        <v>8</v>
      </c>
      <c r="BR19" s="89">
        <v>1</v>
      </c>
      <c r="BS19" s="90">
        <v>2</v>
      </c>
      <c r="BT19" s="94">
        <v>24</v>
      </c>
      <c r="BU19" s="87">
        <v>18</v>
      </c>
      <c r="BV19" s="88">
        <v>4</v>
      </c>
      <c r="BW19" s="89">
        <v>1</v>
      </c>
      <c r="BX19" s="90">
        <v>1</v>
      </c>
      <c r="BY19" s="94">
        <v>21</v>
      </c>
      <c r="BZ19" s="87">
        <v>15</v>
      </c>
      <c r="CA19" s="88">
        <v>6</v>
      </c>
      <c r="CB19" s="89">
        <v>0</v>
      </c>
      <c r="CC19" s="89">
        <v>0</v>
      </c>
      <c r="CD19" s="94">
        <v>7</v>
      </c>
      <c r="CE19" s="87">
        <v>5</v>
      </c>
      <c r="CF19" s="88">
        <v>2</v>
      </c>
      <c r="CG19" s="89">
        <v>0</v>
      </c>
      <c r="CH19" s="90">
        <v>0</v>
      </c>
      <c r="CI19" s="93">
        <v>43</v>
      </c>
      <c r="CJ19" s="87">
        <v>32</v>
      </c>
      <c r="CK19" s="88">
        <v>6</v>
      </c>
      <c r="CL19" s="89">
        <v>2</v>
      </c>
      <c r="CM19" s="89">
        <v>3</v>
      </c>
      <c r="CN19" s="94">
        <v>1</v>
      </c>
      <c r="CO19" s="87">
        <v>1</v>
      </c>
      <c r="CP19" s="88">
        <v>0</v>
      </c>
      <c r="CQ19" s="89">
        <v>0</v>
      </c>
      <c r="CR19" s="90">
        <v>0</v>
      </c>
      <c r="CS19" s="93">
        <v>7</v>
      </c>
      <c r="CT19" s="87">
        <v>3</v>
      </c>
      <c r="CU19" s="88">
        <v>4</v>
      </c>
      <c r="CV19" s="89">
        <v>0</v>
      </c>
      <c r="CW19" s="90">
        <v>0</v>
      </c>
    </row>
    <row r="20" spans="1:101" ht="17.399999999999999" x14ac:dyDescent="0.3">
      <c r="A20" s="100" t="s">
        <v>40</v>
      </c>
      <c r="B20" s="63">
        <v>1128</v>
      </c>
      <c r="C20" s="64">
        <v>612</v>
      </c>
      <c r="D20" s="65">
        <v>514</v>
      </c>
      <c r="E20" s="66">
        <v>2</v>
      </c>
      <c r="F20" s="65">
        <v>0</v>
      </c>
      <c r="G20" s="79">
        <v>13</v>
      </c>
      <c r="H20" s="80">
        <v>8</v>
      </c>
      <c r="I20" s="81">
        <v>5</v>
      </c>
      <c r="J20" s="82">
        <v>0</v>
      </c>
      <c r="K20" s="83">
        <v>0</v>
      </c>
      <c r="L20" s="117">
        <v>223</v>
      </c>
      <c r="M20" s="80">
        <v>150</v>
      </c>
      <c r="N20" s="81">
        <v>72</v>
      </c>
      <c r="O20" s="82">
        <v>1</v>
      </c>
      <c r="P20" s="82">
        <v>0</v>
      </c>
      <c r="Q20" s="118">
        <v>0</v>
      </c>
      <c r="R20" s="80">
        <v>0</v>
      </c>
      <c r="S20" s="81">
        <v>0</v>
      </c>
      <c r="T20" s="82">
        <v>0</v>
      </c>
      <c r="U20" s="83">
        <v>0</v>
      </c>
      <c r="V20" s="117">
        <v>892</v>
      </c>
      <c r="W20" s="80">
        <v>454</v>
      </c>
      <c r="X20" s="81">
        <v>437</v>
      </c>
      <c r="Y20" s="82">
        <v>1</v>
      </c>
      <c r="Z20" s="82">
        <v>0</v>
      </c>
      <c r="AA20" s="102">
        <f t="shared" si="2"/>
        <v>1128</v>
      </c>
      <c r="AB20" s="113">
        <f t="shared" si="2"/>
        <v>612</v>
      </c>
      <c r="AC20" s="113">
        <f t="shared" si="2"/>
        <v>514</v>
      </c>
      <c r="AD20" s="113">
        <f t="shared" si="2"/>
        <v>2</v>
      </c>
      <c r="AE20" s="114">
        <f t="shared" si="0"/>
        <v>0</v>
      </c>
      <c r="AF20" s="119">
        <v>131</v>
      </c>
      <c r="AG20" s="80">
        <v>83</v>
      </c>
      <c r="AH20" s="81">
        <v>47</v>
      </c>
      <c r="AI20" s="82">
        <v>1</v>
      </c>
      <c r="AJ20" s="83">
        <v>0</v>
      </c>
      <c r="AK20" s="79">
        <v>769</v>
      </c>
      <c r="AL20" s="80">
        <v>403</v>
      </c>
      <c r="AM20" s="81">
        <v>365</v>
      </c>
      <c r="AN20" s="82">
        <v>1</v>
      </c>
      <c r="AO20" s="82">
        <v>0</v>
      </c>
      <c r="AP20" s="79">
        <v>212</v>
      </c>
      <c r="AQ20" s="80">
        <v>116</v>
      </c>
      <c r="AR20" s="81">
        <v>96</v>
      </c>
      <c r="AS20" s="82">
        <v>0</v>
      </c>
      <c r="AT20" s="83">
        <v>0</v>
      </c>
      <c r="AU20" s="119">
        <v>16</v>
      </c>
      <c r="AV20" s="80">
        <v>10</v>
      </c>
      <c r="AW20" s="81">
        <v>6</v>
      </c>
      <c r="AX20" s="82">
        <v>0</v>
      </c>
      <c r="AY20" s="83">
        <v>0</v>
      </c>
      <c r="AZ20" s="102">
        <f t="shared" si="1"/>
        <v>1128</v>
      </c>
      <c r="BA20" s="113">
        <f t="shared" si="1"/>
        <v>612</v>
      </c>
      <c r="BB20" s="113">
        <f t="shared" si="1"/>
        <v>514</v>
      </c>
      <c r="BC20" s="113">
        <f t="shared" si="1"/>
        <v>2</v>
      </c>
      <c r="BD20" s="116">
        <f t="shared" si="1"/>
        <v>0</v>
      </c>
      <c r="BE20" s="79">
        <v>1127</v>
      </c>
      <c r="BF20" s="80">
        <v>611</v>
      </c>
      <c r="BG20" s="81">
        <v>514</v>
      </c>
      <c r="BH20" s="82">
        <v>2</v>
      </c>
      <c r="BI20" s="83">
        <v>0</v>
      </c>
      <c r="BJ20" s="79">
        <v>1</v>
      </c>
      <c r="BK20" s="80">
        <v>1</v>
      </c>
      <c r="BL20" s="81">
        <v>0</v>
      </c>
      <c r="BM20" s="82">
        <v>0</v>
      </c>
      <c r="BN20" s="83">
        <v>0</v>
      </c>
      <c r="BO20" s="79">
        <v>0</v>
      </c>
      <c r="BP20" s="80">
        <v>0</v>
      </c>
      <c r="BQ20" s="81">
        <v>0</v>
      </c>
      <c r="BR20" s="82">
        <v>0</v>
      </c>
      <c r="BS20" s="83">
        <v>0</v>
      </c>
      <c r="BT20" s="79">
        <v>1</v>
      </c>
      <c r="BU20" s="80">
        <v>1</v>
      </c>
      <c r="BV20" s="81">
        <v>0</v>
      </c>
      <c r="BW20" s="82">
        <v>0</v>
      </c>
      <c r="BX20" s="83">
        <v>0</v>
      </c>
      <c r="BY20" s="79">
        <v>0</v>
      </c>
      <c r="BZ20" s="80">
        <v>0</v>
      </c>
      <c r="CA20" s="81">
        <v>0</v>
      </c>
      <c r="CB20" s="82">
        <v>0</v>
      </c>
      <c r="CC20" s="82">
        <v>0</v>
      </c>
      <c r="CD20" s="79">
        <v>1</v>
      </c>
      <c r="CE20" s="80">
        <v>1</v>
      </c>
      <c r="CF20" s="81">
        <v>0</v>
      </c>
      <c r="CG20" s="82">
        <v>0</v>
      </c>
      <c r="CH20" s="83">
        <v>0</v>
      </c>
      <c r="CI20" s="119">
        <v>0</v>
      </c>
      <c r="CJ20" s="80">
        <v>0</v>
      </c>
      <c r="CK20" s="81"/>
      <c r="CL20" s="82">
        <v>0</v>
      </c>
      <c r="CM20" s="82">
        <v>0</v>
      </c>
      <c r="CN20" s="79">
        <v>0</v>
      </c>
      <c r="CO20" s="80">
        <v>0</v>
      </c>
      <c r="CP20" s="81"/>
      <c r="CQ20" s="82">
        <v>0</v>
      </c>
      <c r="CR20" s="83">
        <v>0</v>
      </c>
      <c r="CS20" s="119">
        <v>0</v>
      </c>
      <c r="CT20" s="80">
        <v>0</v>
      </c>
      <c r="CU20" s="81">
        <v>0</v>
      </c>
      <c r="CV20" s="82">
        <v>0</v>
      </c>
      <c r="CW20" s="83">
        <v>0</v>
      </c>
    </row>
    <row r="21" spans="1:101" ht="17.399999999999999" x14ac:dyDescent="0.3">
      <c r="A21" s="24" t="s">
        <v>41</v>
      </c>
      <c r="B21" s="25">
        <v>332</v>
      </c>
      <c r="C21" s="26">
        <v>176</v>
      </c>
      <c r="D21" s="85">
        <v>154</v>
      </c>
      <c r="E21" s="86">
        <v>2</v>
      </c>
      <c r="F21" s="85">
        <v>0</v>
      </c>
      <c r="G21" s="94">
        <v>5</v>
      </c>
      <c r="H21" s="87">
        <v>2</v>
      </c>
      <c r="I21" s="88">
        <v>3</v>
      </c>
      <c r="J21" s="89">
        <v>0</v>
      </c>
      <c r="K21" s="90">
        <v>0</v>
      </c>
      <c r="L21" s="91">
        <v>299</v>
      </c>
      <c r="M21" s="87">
        <v>159</v>
      </c>
      <c r="N21" s="88">
        <v>138</v>
      </c>
      <c r="O21" s="89">
        <v>2</v>
      </c>
      <c r="P21" s="89">
        <v>0</v>
      </c>
      <c r="Q21" s="92">
        <v>0</v>
      </c>
      <c r="R21" s="87">
        <v>0</v>
      </c>
      <c r="S21" s="88">
        <v>0</v>
      </c>
      <c r="T21" s="89">
        <v>0</v>
      </c>
      <c r="U21" s="90">
        <v>0</v>
      </c>
      <c r="V21" s="91">
        <v>28</v>
      </c>
      <c r="W21" s="87">
        <v>15</v>
      </c>
      <c r="X21" s="88">
        <v>13</v>
      </c>
      <c r="Y21" s="89">
        <v>0</v>
      </c>
      <c r="Z21" s="89">
        <v>0</v>
      </c>
      <c r="AA21" s="25">
        <f t="shared" si="2"/>
        <v>332</v>
      </c>
      <c r="AB21" s="37">
        <f t="shared" si="2"/>
        <v>176</v>
      </c>
      <c r="AC21" s="37">
        <f t="shared" si="2"/>
        <v>154</v>
      </c>
      <c r="AD21" s="37">
        <f t="shared" si="2"/>
        <v>2</v>
      </c>
      <c r="AE21" s="38">
        <f t="shared" si="0"/>
        <v>0</v>
      </c>
      <c r="AF21" s="93">
        <v>2</v>
      </c>
      <c r="AG21" s="87">
        <v>1</v>
      </c>
      <c r="AH21" s="88">
        <v>1</v>
      </c>
      <c r="AI21" s="89">
        <v>0</v>
      </c>
      <c r="AJ21" s="90">
        <v>0</v>
      </c>
      <c r="AK21" s="94">
        <v>306</v>
      </c>
      <c r="AL21" s="87">
        <v>165</v>
      </c>
      <c r="AM21" s="88">
        <v>139</v>
      </c>
      <c r="AN21" s="89">
        <v>2</v>
      </c>
      <c r="AO21" s="89">
        <v>0</v>
      </c>
      <c r="AP21" s="94">
        <v>22</v>
      </c>
      <c r="AQ21" s="87">
        <v>8</v>
      </c>
      <c r="AR21" s="88">
        <v>14</v>
      </c>
      <c r="AS21" s="89">
        <v>0</v>
      </c>
      <c r="AT21" s="90">
        <v>0</v>
      </c>
      <c r="AU21" s="93">
        <v>2</v>
      </c>
      <c r="AV21" s="87">
        <v>2</v>
      </c>
      <c r="AW21" s="88">
        <v>0</v>
      </c>
      <c r="AX21" s="89">
        <v>0</v>
      </c>
      <c r="AY21" s="90">
        <v>0</v>
      </c>
      <c r="AZ21" s="25">
        <f t="shared" si="1"/>
        <v>332</v>
      </c>
      <c r="BA21" s="37">
        <f t="shared" si="1"/>
        <v>176</v>
      </c>
      <c r="BB21" s="37">
        <f t="shared" si="1"/>
        <v>154</v>
      </c>
      <c r="BC21" s="37">
        <f t="shared" si="1"/>
        <v>2</v>
      </c>
      <c r="BD21" s="41">
        <f t="shared" si="1"/>
        <v>0</v>
      </c>
      <c r="BE21" s="25">
        <v>332</v>
      </c>
      <c r="BF21" s="37">
        <v>176</v>
      </c>
      <c r="BG21" s="95">
        <v>154</v>
      </c>
      <c r="BH21" s="96">
        <v>2</v>
      </c>
      <c r="BI21" s="97">
        <v>0</v>
      </c>
      <c r="BJ21" s="94">
        <v>0</v>
      </c>
      <c r="BK21" s="87">
        <v>0</v>
      </c>
      <c r="BL21" s="88">
        <v>0</v>
      </c>
      <c r="BM21" s="89">
        <v>0</v>
      </c>
      <c r="BN21" s="90">
        <v>0</v>
      </c>
      <c r="BO21" s="94">
        <v>0</v>
      </c>
      <c r="BP21" s="87">
        <v>0</v>
      </c>
      <c r="BQ21" s="88">
        <v>0</v>
      </c>
      <c r="BR21" s="89">
        <v>0</v>
      </c>
      <c r="BS21" s="90">
        <v>0</v>
      </c>
      <c r="BT21" s="94">
        <v>0</v>
      </c>
      <c r="BU21" s="87">
        <v>0</v>
      </c>
      <c r="BV21" s="88">
        <v>0</v>
      </c>
      <c r="BW21" s="89">
        <v>0</v>
      </c>
      <c r="BX21" s="90">
        <v>0</v>
      </c>
      <c r="BY21" s="94">
        <v>0</v>
      </c>
      <c r="BZ21" s="87">
        <v>0</v>
      </c>
      <c r="CA21" s="88">
        <v>0</v>
      </c>
      <c r="CB21" s="89">
        <v>0</v>
      </c>
      <c r="CC21" s="89">
        <v>0</v>
      </c>
      <c r="CD21" s="94">
        <v>0</v>
      </c>
      <c r="CE21" s="87">
        <v>0</v>
      </c>
      <c r="CF21" s="88">
        <v>0</v>
      </c>
      <c r="CG21" s="89">
        <v>0</v>
      </c>
      <c r="CH21" s="90">
        <v>0</v>
      </c>
      <c r="CI21" s="93">
        <v>0</v>
      </c>
      <c r="CJ21" s="87">
        <v>0</v>
      </c>
      <c r="CK21" s="88">
        <v>0</v>
      </c>
      <c r="CL21" s="89">
        <v>0</v>
      </c>
      <c r="CM21" s="89">
        <v>0</v>
      </c>
      <c r="CN21" s="94">
        <v>0</v>
      </c>
      <c r="CO21" s="87">
        <v>0</v>
      </c>
      <c r="CP21" s="88">
        <v>0</v>
      </c>
      <c r="CQ21" s="89">
        <v>0</v>
      </c>
      <c r="CR21" s="90">
        <v>0</v>
      </c>
      <c r="CS21" s="93">
        <v>0</v>
      </c>
      <c r="CT21" s="87">
        <v>0</v>
      </c>
      <c r="CU21" s="88">
        <v>0</v>
      </c>
      <c r="CV21" s="89">
        <v>0</v>
      </c>
      <c r="CW21" s="90">
        <v>0</v>
      </c>
    </row>
    <row r="22" spans="1:101" ht="17.399999999999999" x14ac:dyDescent="0.3">
      <c r="A22" s="100" t="s">
        <v>42</v>
      </c>
      <c r="B22" s="63">
        <v>2912</v>
      </c>
      <c r="C22" s="64">
        <v>1972</v>
      </c>
      <c r="D22" s="65">
        <v>916</v>
      </c>
      <c r="E22" s="66">
        <v>23</v>
      </c>
      <c r="F22" s="65">
        <v>1</v>
      </c>
      <c r="G22" s="77">
        <v>464</v>
      </c>
      <c r="H22" s="68">
        <v>333</v>
      </c>
      <c r="I22" s="69">
        <v>128</v>
      </c>
      <c r="J22" s="70">
        <v>3</v>
      </c>
      <c r="K22" s="71">
        <v>0</v>
      </c>
      <c r="L22" s="72">
        <v>1809</v>
      </c>
      <c r="M22" s="68">
        <v>1250</v>
      </c>
      <c r="N22" s="69">
        <v>543</v>
      </c>
      <c r="O22" s="70">
        <v>15</v>
      </c>
      <c r="P22" s="70">
        <v>1</v>
      </c>
      <c r="Q22" s="73">
        <v>201</v>
      </c>
      <c r="R22" s="68">
        <v>117</v>
      </c>
      <c r="S22" s="69">
        <v>83</v>
      </c>
      <c r="T22" s="70">
        <v>1</v>
      </c>
      <c r="U22" s="71">
        <v>0</v>
      </c>
      <c r="V22" s="72">
        <v>438</v>
      </c>
      <c r="W22" s="68">
        <v>272</v>
      </c>
      <c r="X22" s="69">
        <v>162</v>
      </c>
      <c r="Y22" s="70">
        <v>4</v>
      </c>
      <c r="Z22" s="70">
        <v>0</v>
      </c>
      <c r="AA22" s="63">
        <f t="shared" si="2"/>
        <v>2912</v>
      </c>
      <c r="AB22" s="74">
        <f t="shared" si="2"/>
        <v>1972</v>
      </c>
      <c r="AC22" s="74">
        <f t="shared" si="2"/>
        <v>916</v>
      </c>
      <c r="AD22" s="74">
        <f t="shared" si="2"/>
        <v>23</v>
      </c>
      <c r="AE22" s="75">
        <f t="shared" si="0"/>
        <v>1</v>
      </c>
      <c r="AF22" s="76">
        <v>396</v>
      </c>
      <c r="AG22" s="68">
        <v>272</v>
      </c>
      <c r="AH22" s="69">
        <v>121</v>
      </c>
      <c r="AI22" s="70">
        <v>3</v>
      </c>
      <c r="AJ22" s="71">
        <v>0</v>
      </c>
      <c r="AK22" s="77">
        <v>2312</v>
      </c>
      <c r="AL22" s="68">
        <v>1567</v>
      </c>
      <c r="AM22" s="69">
        <v>725</v>
      </c>
      <c r="AN22" s="70">
        <v>19</v>
      </c>
      <c r="AO22" s="70">
        <v>1</v>
      </c>
      <c r="AP22" s="77">
        <v>165</v>
      </c>
      <c r="AQ22" s="68">
        <v>109</v>
      </c>
      <c r="AR22" s="69">
        <v>56</v>
      </c>
      <c r="AS22" s="70">
        <v>0</v>
      </c>
      <c r="AT22" s="71">
        <v>0</v>
      </c>
      <c r="AU22" s="76">
        <v>39</v>
      </c>
      <c r="AV22" s="68">
        <v>24</v>
      </c>
      <c r="AW22" s="69">
        <v>14</v>
      </c>
      <c r="AX22" s="70">
        <v>1</v>
      </c>
      <c r="AY22" s="71">
        <v>0</v>
      </c>
      <c r="AZ22" s="102">
        <f>AF22+AK22+AP22+AU22</f>
        <v>2912</v>
      </c>
      <c r="BA22" s="113">
        <f t="shared" si="1"/>
        <v>1972</v>
      </c>
      <c r="BB22" s="113">
        <f t="shared" si="1"/>
        <v>916</v>
      </c>
      <c r="BC22" s="113">
        <f t="shared" si="1"/>
        <v>23</v>
      </c>
      <c r="BD22" s="116">
        <f t="shared" si="1"/>
        <v>1</v>
      </c>
      <c r="BE22" s="63">
        <v>2882</v>
      </c>
      <c r="BF22" s="74">
        <v>1949</v>
      </c>
      <c r="BG22" s="74">
        <v>912</v>
      </c>
      <c r="BH22" s="74">
        <v>20</v>
      </c>
      <c r="BI22" s="78">
        <v>1</v>
      </c>
      <c r="BJ22" s="77">
        <v>30</v>
      </c>
      <c r="BK22" s="68">
        <v>23</v>
      </c>
      <c r="BL22" s="69">
        <v>4</v>
      </c>
      <c r="BM22" s="70">
        <v>3</v>
      </c>
      <c r="BN22" s="71">
        <v>0</v>
      </c>
      <c r="BO22" s="79">
        <v>20</v>
      </c>
      <c r="BP22" s="80">
        <v>16</v>
      </c>
      <c r="BQ22" s="81">
        <v>2</v>
      </c>
      <c r="BR22" s="82">
        <v>2</v>
      </c>
      <c r="BS22" s="83">
        <v>0</v>
      </c>
      <c r="BT22" s="77">
        <v>10</v>
      </c>
      <c r="BU22" s="68">
        <v>7</v>
      </c>
      <c r="BV22" s="69">
        <v>2</v>
      </c>
      <c r="BW22" s="70">
        <v>1</v>
      </c>
      <c r="BX22" s="71">
        <v>0</v>
      </c>
      <c r="BY22" s="77">
        <v>8</v>
      </c>
      <c r="BZ22" s="68">
        <v>4</v>
      </c>
      <c r="CA22" s="69">
        <v>3</v>
      </c>
      <c r="CB22" s="70">
        <v>1</v>
      </c>
      <c r="CC22" s="70">
        <v>0</v>
      </c>
      <c r="CD22" s="77">
        <v>2</v>
      </c>
      <c r="CE22" s="68">
        <v>2</v>
      </c>
      <c r="CF22" s="69">
        <v>0</v>
      </c>
      <c r="CG22" s="70">
        <v>0</v>
      </c>
      <c r="CH22" s="71">
        <v>0</v>
      </c>
      <c r="CI22" s="76">
        <v>21</v>
      </c>
      <c r="CJ22" s="68">
        <v>17</v>
      </c>
      <c r="CK22" s="69">
        <v>3</v>
      </c>
      <c r="CL22" s="70">
        <v>1</v>
      </c>
      <c r="CM22" s="70">
        <v>0</v>
      </c>
      <c r="CN22" s="77">
        <v>1</v>
      </c>
      <c r="CO22" s="68">
        <v>1</v>
      </c>
      <c r="CP22" s="69">
        <v>0</v>
      </c>
      <c r="CQ22" s="70">
        <v>0</v>
      </c>
      <c r="CR22" s="71">
        <v>0</v>
      </c>
      <c r="CS22" s="76">
        <v>6</v>
      </c>
      <c r="CT22" s="68">
        <v>3</v>
      </c>
      <c r="CU22" s="69">
        <v>1</v>
      </c>
      <c r="CV22" s="70">
        <v>2</v>
      </c>
      <c r="CW22" s="71">
        <v>0</v>
      </c>
    </row>
    <row r="23" spans="1:101" ht="18" thickBot="1" x14ac:dyDescent="0.35">
      <c r="A23" s="120" t="s">
        <v>43</v>
      </c>
      <c r="B23" s="121">
        <f t="shared" ref="B23:BM23" si="3">SUM(B10:B22)</f>
        <v>46830</v>
      </c>
      <c r="C23" s="122">
        <f t="shared" si="3"/>
        <v>30270</v>
      </c>
      <c r="D23" s="122">
        <f t="shared" si="3"/>
        <v>15921</v>
      </c>
      <c r="E23" s="122">
        <f t="shared" si="3"/>
        <v>276</v>
      </c>
      <c r="F23" s="123">
        <f t="shared" si="3"/>
        <v>363</v>
      </c>
      <c r="G23" s="121">
        <f t="shared" si="3"/>
        <v>2793</v>
      </c>
      <c r="H23" s="122">
        <f t="shared" si="3"/>
        <v>1935</v>
      </c>
      <c r="I23" s="122">
        <f t="shared" si="3"/>
        <v>854</v>
      </c>
      <c r="J23" s="122">
        <f t="shared" si="3"/>
        <v>4</v>
      </c>
      <c r="K23" s="124">
        <f t="shared" si="3"/>
        <v>0</v>
      </c>
      <c r="L23" s="125">
        <f t="shared" si="3"/>
        <v>15752</v>
      </c>
      <c r="M23" s="122">
        <f t="shared" si="3"/>
        <v>9955</v>
      </c>
      <c r="N23" s="122">
        <f t="shared" si="3"/>
        <v>5594</v>
      </c>
      <c r="O23" s="122">
        <f t="shared" si="3"/>
        <v>48</v>
      </c>
      <c r="P23" s="123">
        <f t="shared" si="3"/>
        <v>155</v>
      </c>
      <c r="Q23" s="121">
        <f t="shared" si="3"/>
        <v>1008</v>
      </c>
      <c r="R23" s="122">
        <f t="shared" si="3"/>
        <v>699</v>
      </c>
      <c r="S23" s="122">
        <f t="shared" si="3"/>
        <v>306</v>
      </c>
      <c r="T23" s="122">
        <f t="shared" si="3"/>
        <v>3</v>
      </c>
      <c r="U23" s="124">
        <f t="shared" si="3"/>
        <v>0</v>
      </c>
      <c r="V23" s="125">
        <f t="shared" si="3"/>
        <v>27277</v>
      </c>
      <c r="W23" s="122">
        <f t="shared" si="3"/>
        <v>17681</v>
      </c>
      <c r="X23" s="122">
        <f t="shared" si="3"/>
        <v>9167</v>
      </c>
      <c r="Y23" s="122">
        <f t="shared" si="3"/>
        <v>221</v>
      </c>
      <c r="Z23" s="123">
        <f t="shared" si="3"/>
        <v>208</v>
      </c>
      <c r="AA23" s="121">
        <f t="shared" si="3"/>
        <v>46830</v>
      </c>
      <c r="AB23" s="122">
        <f t="shared" si="3"/>
        <v>30270</v>
      </c>
      <c r="AC23" s="122">
        <f t="shared" si="3"/>
        <v>15921</v>
      </c>
      <c r="AD23" s="122">
        <f t="shared" si="3"/>
        <v>276</v>
      </c>
      <c r="AE23" s="124">
        <f t="shared" si="3"/>
        <v>363</v>
      </c>
      <c r="AF23" s="125">
        <f t="shared" si="3"/>
        <v>9198</v>
      </c>
      <c r="AG23" s="122">
        <f t="shared" si="3"/>
        <v>6098</v>
      </c>
      <c r="AH23" s="122">
        <f t="shared" si="3"/>
        <v>2936</v>
      </c>
      <c r="AI23" s="122">
        <f t="shared" si="3"/>
        <v>27</v>
      </c>
      <c r="AJ23" s="124">
        <f t="shared" si="3"/>
        <v>137</v>
      </c>
      <c r="AK23" s="121">
        <f t="shared" si="3"/>
        <v>34902</v>
      </c>
      <c r="AL23" s="122">
        <f t="shared" si="3"/>
        <v>22460</v>
      </c>
      <c r="AM23" s="122">
        <f t="shared" si="3"/>
        <v>11986</v>
      </c>
      <c r="AN23" s="122">
        <f t="shared" si="3"/>
        <v>235</v>
      </c>
      <c r="AO23" s="123">
        <f t="shared" si="3"/>
        <v>221</v>
      </c>
      <c r="AP23" s="121">
        <f t="shared" si="3"/>
        <v>2360</v>
      </c>
      <c r="AQ23" s="122">
        <f t="shared" si="3"/>
        <v>1473</v>
      </c>
      <c r="AR23" s="122">
        <f t="shared" si="3"/>
        <v>875</v>
      </c>
      <c r="AS23" s="122">
        <f t="shared" si="3"/>
        <v>10</v>
      </c>
      <c r="AT23" s="124">
        <f t="shared" si="3"/>
        <v>2</v>
      </c>
      <c r="AU23" s="125">
        <f t="shared" si="3"/>
        <v>370</v>
      </c>
      <c r="AV23" s="122">
        <f t="shared" si="3"/>
        <v>239</v>
      </c>
      <c r="AW23" s="122">
        <f t="shared" si="3"/>
        <v>124</v>
      </c>
      <c r="AX23" s="122">
        <f t="shared" si="3"/>
        <v>4</v>
      </c>
      <c r="AY23" s="124">
        <f t="shared" si="3"/>
        <v>3</v>
      </c>
      <c r="AZ23" s="121">
        <f t="shared" si="3"/>
        <v>46830</v>
      </c>
      <c r="BA23" s="122">
        <f t="shared" si="3"/>
        <v>30270</v>
      </c>
      <c r="BB23" s="122">
        <f t="shared" si="3"/>
        <v>15921</v>
      </c>
      <c r="BC23" s="122">
        <f t="shared" si="3"/>
        <v>276</v>
      </c>
      <c r="BD23" s="122">
        <f t="shared" si="3"/>
        <v>363</v>
      </c>
      <c r="BE23" s="126">
        <f t="shared" si="3"/>
        <v>46431</v>
      </c>
      <c r="BF23" s="126">
        <f t="shared" si="3"/>
        <v>29982</v>
      </c>
      <c r="BG23" s="126">
        <f t="shared" si="3"/>
        <v>15831</v>
      </c>
      <c r="BH23" s="126">
        <f t="shared" si="3"/>
        <v>269</v>
      </c>
      <c r="BI23" s="127">
        <f t="shared" si="3"/>
        <v>349</v>
      </c>
      <c r="BJ23" s="128">
        <f t="shared" si="3"/>
        <v>399</v>
      </c>
      <c r="BK23" s="126">
        <f t="shared" si="3"/>
        <v>288</v>
      </c>
      <c r="BL23" s="126">
        <f t="shared" si="3"/>
        <v>90</v>
      </c>
      <c r="BM23" s="126">
        <f t="shared" si="3"/>
        <v>7</v>
      </c>
      <c r="BN23" s="127">
        <f t="shared" ref="BN23:CW23" si="4">SUM(BN10:BN22)</f>
        <v>14</v>
      </c>
      <c r="BO23" s="121">
        <f t="shared" si="4"/>
        <v>245</v>
      </c>
      <c r="BP23" s="122">
        <f t="shared" si="4"/>
        <v>180</v>
      </c>
      <c r="BQ23" s="122">
        <f t="shared" si="4"/>
        <v>57</v>
      </c>
      <c r="BR23" s="122">
        <f t="shared" si="4"/>
        <v>5</v>
      </c>
      <c r="BS23" s="124">
        <f t="shared" si="4"/>
        <v>3</v>
      </c>
      <c r="BT23" s="121">
        <f>SUM(BT10:BT22)</f>
        <v>151</v>
      </c>
      <c r="BU23" s="122">
        <f>SUM(BU10:BU22)</f>
        <v>105</v>
      </c>
      <c r="BV23" s="122">
        <f>SUM(BV10:BV22)</f>
        <v>33</v>
      </c>
      <c r="BW23" s="122">
        <f>SUM(BW10:BW22)</f>
        <v>2</v>
      </c>
      <c r="BX23" s="124">
        <f>SUM(BX10:BX22)</f>
        <v>11</v>
      </c>
      <c r="BY23" s="121">
        <f t="shared" si="4"/>
        <v>115</v>
      </c>
      <c r="BZ23" s="122">
        <f t="shared" si="4"/>
        <v>81</v>
      </c>
      <c r="CA23" s="122">
        <f t="shared" si="4"/>
        <v>25</v>
      </c>
      <c r="CB23" s="122">
        <f t="shared" si="4"/>
        <v>1</v>
      </c>
      <c r="CC23" s="123">
        <f t="shared" si="4"/>
        <v>8</v>
      </c>
      <c r="CD23" s="121">
        <f t="shared" si="4"/>
        <v>37</v>
      </c>
      <c r="CE23" s="122">
        <f t="shared" si="4"/>
        <v>28</v>
      </c>
      <c r="CF23" s="122">
        <f t="shared" si="4"/>
        <v>7</v>
      </c>
      <c r="CG23" s="122">
        <f t="shared" si="4"/>
        <v>0</v>
      </c>
      <c r="CH23" s="124">
        <f t="shared" si="4"/>
        <v>2</v>
      </c>
      <c r="CI23" s="125">
        <f t="shared" si="4"/>
        <v>254</v>
      </c>
      <c r="CJ23" s="122">
        <f t="shared" si="4"/>
        <v>197</v>
      </c>
      <c r="CK23" s="122">
        <f t="shared" si="4"/>
        <v>46</v>
      </c>
      <c r="CL23" s="122">
        <f t="shared" si="4"/>
        <v>3</v>
      </c>
      <c r="CM23" s="123">
        <f t="shared" si="4"/>
        <v>8</v>
      </c>
      <c r="CN23" s="121">
        <f t="shared" si="4"/>
        <v>28</v>
      </c>
      <c r="CO23" s="122">
        <f t="shared" si="4"/>
        <v>21</v>
      </c>
      <c r="CP23" s="122">
        <f t="shared" si="4"/>
        <v>7</v>
      </c>
      <c r="CQ23" s="122">
        <f t="shared" si="4"/>
        <v>0</v>
      </c>
      <c r="CR23" s="124">
        <f t="shared" si="4"/>
        <v>0</v>
      </c>
      <c r="CS23" s="125">
        <f t="shared" si="4"/>
        <v>80</v>
      </c>
      <c r="CT23" s="122">
        <f t="shared" si="4"/>
        <v>42</v>
      </c>
      <c r="CU23" s="122">
        <f t="shared" si="4"/>
        <v>30</v>
      </c>
      <c r="CV23" s="122">
        <f t="shared" si="4"/>
        <v>4</v>
      </c>
      <c r="CW23" s="124">
        <f t="shared" si="4"/>
        <v>4</v>
      </c>
    </row>
    <row r="24" spans="1:101" ht="17.399999999999999" x14ac:dyDescent="0.3">
      <c r="A24" s="129"/>
      <c r="B24" s="130"/>
      <c r="C24" s="130"/>
      <c r="D24" s="130"/>
      <c r="E24" s="130"/>
      <c r="F24" s="130"/>
      <c r="G24" s="131"/>
      <c r="H24" s="131"/>
      <c r="I24" s="130"/>
      <c r="J24" s="130"/>
      <c r="K24" s="130"/>
      <c r="L24" s="130"/>
      <c r="M24" s="130"/>
      <c r="N24" s="130"/>
      <c r="O24" s="130"/>
      <c r="P24" s="131"/>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row>
    <row r="25" spans="1:101" ht="17.399999999999999" x14ac:dyDescent="0.3">
      <c r="A25" s="129" t="s">
        <v>44</v>
      </c>
      <c r="B25" s="132" t="s">
        <v>45</v>
      </c>
      <c r="C25" s="133"/>
      <c r="D25" s="134">
        <f>SUM(B10,B11,B12,B13,B14,B15,B16,B17,B18,B19,B20,B21,B22)</f>
        <v>46830</v>
      </c>
      <c r="E25" s="130"/>
      <c r="F25" s="130"/>
      <c r="G25" s="135" t="s">
        <v>46</v>
      </c>
      <c r="H25" s="130">
        <f>SUM(C10,C11,C12,C13,C14,C15,C16,C17,C18,C19,C20,C21,C22,)</f>
        <v>30270</v>
      </c>
      <c r="I25" s="136"/>
      <c r="J25" s="130"/>
      <c r="K25" s="137" t="s">
        <v>47</v>
      </c>
      <c r="L25" s="133"/>
      <c r="M25" s="138">
        <f>SUM(D10,D11,D12,D13,D14,D15,D16,D17,D18,D19,D20,D21,D22)</f>
        <v>15921</v>
      </c>
      <c r="N25" s="136"/>
      <c r="O25" s="130"/>
      <c r="P25" s="139" t="s">
        <v>28</v>
      </c>
      <c r="Q25" s="133">
        <f>SUM(E10,E11,E12,E13,E14,E15,E16,E17,E18,E19,E20,E21,E22)</f>
        <v>276</v>
      </c>
      <c r="R25" s="136"/>
      <c r="S25" s="140" t="s">
        <v>48</v>
      </c>
      <c r="T25" s="133"/>
      <c r="U25" s="133">
        <f>SUM(F10,F11,F12,F13,F14,F15,F16,F17,F18,F19,F20,F21,F22)</f>
        <v>363</v>
      </c>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row>
    <row r="26" spans="1:101" ht="17.399999999999999" x14ac:dyDescent="0.3">
      <c r="A26" s="129"/>
      <c r="B26" s="141"/>
      <c r="C26" s="130"/>
      <c r="D26" s="130"/>
      <c r="E26" s="130"/>
      <c r="F26" s="130"/>
      <c r="G26" s="142"/>
      <c r="H26" s="138"/>
      <c r="I26" s="136"/>
      <c r="J26" s="130"/>
      <c r="K26" s="141"/>
      <c r="L26" s="130"/>
      <c r="M26" s="138"/>
      <c r="N26" s="136"/>
      <c r="O26" s="130"/>
      <c r="P26" s="141"/>
      <c r="Q26" s="130"/>
      <c r="R26" s="136"/>
      <c r="S26" s="143"/>
      <c r="T26" s="138"/>
      <c r="U26" s="138"/>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6"/>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row>
    <row r="27" spans="1:101" ht="17.399999999999999" x14ac:dyDescent="0.3">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row>
    <row r="28" spans="1:101" x14ac:dyDescent="0.3">
      <c r="A28" s="144"/>
      <c r="B28" s="152" t="s">
        <v>49</v>
      </c>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145"/>
      <c r="CO28" s="145"/>
      <c r="CP28" s="145"/>
      <c r="CQ28" s="145"/>
      <c r="CR28" s="145"/>
      <c r="CS28" s="145"/>
      <c r="CT28" s="145"/>
      <c r="CU28" s="145"/>
      <c r="CV28" s="145"/>
      <c r="CW28" s="145"/>
    </row>
    <row r="29" spans="1:101" ht="33" customHeight="1" x14ac:dyDescent="0.3">
      <c r="A29" s="144"/>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5"/>
      <c r="CW29" s="145"/>
    </row>
    <row r="30" spans="1:101" x14ac:dyDescent="0.3">
      <c r="A30" s="8"/>
      <c r="B30" s="153" t="s">
        <v>50</v>
      </c>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8"/>
      <c r="AR30" s="8"/>
      <c r="AS30" s="8"/>
      <c r="AT30" s="8"/>
      <c r="AU30" s="8"/>
      <c r="AV30" s="8"/>
      <c r="AW30" s="8"/>
      <c r="AX30" s="8"/>
      <c r="AY30" s="8"/>
      <c r="AZ30" s="8"/>
      <c r="BA30" s="146"/>
      <c r="BB30" s="146"/>
      <c r="BC30" s="146"/>
      <c r="BD30" s="146"/>
      <c r="BE30" s="8"/>
      <c r="BF30" s="8"/>
      <c r="BG30" s="8"/>
      <c r="BH30" s="8"/>
      <c r="BI30" s="8"/>
      <c r="BJ30" s="8"/>
      <c r="BK30" s="8"/>
      <c r="BL30" s="8"/>
      <c r="BM30" s="8"/>
      <c r="BN30" s="8"/>
      <c r="BO30" s="8"/>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row>
    <row r="31" spans="1:101" ht="16.8" x14ac:dyDescent="0.3">
      <c r="A31" s="8"/>
      <c r="B31" s="154" t="s">
        <v>51</v>
      </c>
      <c r="C31" s="155"/>
      <c r="D31" s="155"/>
      <c r="E31" s="155"/>
      <c r="F31" s="155"/>
      <c r="G31" s="155"/>
      <c r="H31" s="155"/>
      <c r="I31" s="155"/>
      <c r="J31" s="155"/>
      <c r="K31" s="155"/>
      <c r="L31" s="155"/>
      <c r="M31" s="155"/>
      <c r="N31" s="155"/>
      <c r="O31" s="155"/>
      <c r="P31" s="155"/>
      <c r="Q31" s="155"/>
      <c r="R31" s="155"/>
      <c r="S31" s="155"/>
      <c r="T31" s="155"/>
      <c r="U31" s="155"/>
      <c r="V31" s="9"/>
      <c r="W31" s="9"/>
      <c r="X31" s="9"/>
      <c r="Y31" s="9"/>
      <c r="Z31" s="9"/>
      <c r="AA31" s="147"/>
      <c r="AB31" s="147"/>
      <c r="AC31" s="147"/>
      <c r="AD31" s="147"/>
      <c r="AE31" s="147"/>
      <c r="AF31" s="147"/>
      <c r="AG31" s="147"/>
      <c r="AH31" s="147"/>
      <c r="AI31" s="147"/>
      <c r="AJ31" s="147"/>
      <c r="AK31" s="147"/>
      <c r="AL31" s="147"/>
      <c r="AM31" s="147"/>
      <c r="AN31" s="147"/>
      <c r="AO31" s="147"/>
      <c r="AP31" s="147"/>
      <c r="AQ31" s="8"/>
      <c r="AR31" s="8"/>
      <c r="AS31" s="8"/>
      <c r="AT31" s="8"/>
      <c r="AU31" s="8"/>
      <c r="AV31" s="8"/>
      <c r="AW31" s="8"/>
      <c r="AX31" s="8"/>
      <c r="AY31" s="8"/>
      <c r="AZ31" s="8"/>
      <c r="BA31" s="146"/>
      <c r="BB31" s="146"/>
      <c r="BC31" s="146"/>
      <c r="BD31" s="146"/>
      <c r="BE31" s="8"/>
      <c r="BF31" s="8"/>
      <c r="BG31" s="8"/>
      <c r="BH31" s="8"/>
      <c r="BI31" s="8"/>
      <c r="BJ31" s="8"/>
      <c r="BK31" s="8"/>
      <c r="BL31" s="8"/>
      <c r="BM31" s="8"/>
      <c r="BN31" s="8"/>
      <c r="BO31" s="8"/>
      <c r="BP31" s="147"/>
      <c r="BQ31" s="147"/>
      <c r="BR31" s="147"/>
      <c r="BS31" s="147"/>
      <c r="BT31" s="147"/>
      <c r="BU31" s="147"/>
      <c r="BV31" s="147"/>
      <c r="BW31" s="147"/>
      <c r="BX31" s="147"/>
      <c r="BY31" s="147"/>
      <c r="BZ31" s="147"/>
      <c r="CA31" s="147"/>
      <c r="CB31" s="147"/>
      <c r="CC31" s="147"/>
      <c r="CD31" s="8"/>
      <c r="CE31" s="8"/>
      <c r="CF31" s="8"/>
      <c r="CG31" s="8"/>
      <c r="CH31" s="8"/>
      <c r="CI31" s="9"/>
      <c r="CJ31" s="9"/>
      <c r="CK31" s="9"/>
      <c r="CL31" s="9"/>
      <c r="CM31" s="9"/>
      <c r="CN31" s="9"/>
      <c r="CO31" s="9"/>
      <c r="CP31" s="9"/>
      <c r="CQ31" s="9"/>
      <c r="CR31" s="9"/>
      <c r="CS31" s="9"/>
      <c r="CT31" s="9"/>
      <c r="CU31" s="9"/>
      <c r="CV31" s="9"/>
      <c r="CW31" s="9"/>
    </row>
    <row r="32" spans="1:101" ht="17.399999999999999" x14ac:dyDescent="0.3">
      <c r="A32" s="2"/>
      <c r="B32" s="8"/>
      <c r="C32" s="8"/>
      <c r="D32" s="8"/>
      <c r="E32" s="8"/>
      <c r="F32" s="8"/>
      <c r="G32" s="8"/>
      <c r="H32" s="8"/>
      <c r="I32" s="8"/>
      <c r="J32" s="8"/>
      <c r="K32" s="8"/>
      <c r="L32" s="146"/>
      <c r="M32" s="146"/>
      <c r="N32" s="146"/>
      <c r="O32" s="146"/>
      <c r="P32" s="8"/>
      <c r="Q32" s="8"/>
      <c r="R32" s="8"/>
      <c r="S32" s="8"/>
      <c r="T32" s="8"/>
      <c r="U32" s="8"/>
      <c r="V32" s="8"/>
      <c r="W32" s="8"/>
      <c r="X32" s="8"/>
      <c r="Y32" s="8"/>
      <c r="Z32" s="8"/>
      <c r="AA32" s="2"/>
      <c r="AB32" s="2"/>
      <c r="AC32" s="2"/>
      <c r="AD32" s="2"/>
      <c r="AE32" s="2"/>
      <c r="AF32" s="2"/>
      <c r="AG32" s="2"/>
      <c r="AH32" s="2"/>
      <c r="AI32" s="2"/>
      <c r="AJ32" s="2"/>
      <c r="AK32" s="5"/>
      <c r="AL32" s="5"/>
      <c r="AM32" s="5"/>
      <c r="AN32" s="5"/>
      <c r="AO32" s="5"/>
      <c r="AP32" s="5"/>
      <c r="AQ32" s="5"/>
      <c r="AR32" s="5"/>
      <c r="AS32" s="5"/>
      <c r="AT32" s="5"/>
      <c r="AU32" s="5"/>
      <c r="AV32" s="5"/>
      <c r="AW32" s="5"/>
      <c r="AX32" s="5"/>
      <c r="AY32" s="5"/>
      <c r="CD32" s="2"/>
      <c r="CE32" s="2"/>
      <c r="CF32" s="2"/>
      <c r="CG32" s="2"/>
      <c r="CH32" s="2"/>
      <c r="CI32" s="5"/>
      <c r="CJ32" s="5"/>
      <c r="CK32" s="5"/>
      <c r="CL32" s="5"/>
      <c r="CM32" s="5"/>
      <c r="CN32" s="5"/>
      <c r="CO32" s="5"/>
      <c r="CP32" s="5"/>
      <c r="CQ32" s="5"/>
      <c r="CR32" s="5"/>
      <c r="CS32" s="5"/>
      <c r="CT32" s="5"/>
      <c r="CU32" s="5"/>
      <c r="CV32" s="5"/>
      <c r="CW32" s="5"/>
    </row>
  </sheetData>
  <mergeCells count="27">
    <mergeCell ref="B7:Z7"/>
    <mergeCell ref="AA7:AY7"/>
    <mergeCell ref="AZ7:CC7"/>
    <mergeCell ref="CD7:CW7"/>
    <mergeCell ref="B8:D8"/>
    <mergeCell ref="G8:K8"/>
    <mergeCell ref="L8:P8"/>
    <mergeCell ref="Q8:U8"/>
    <mergeCell ref="V8:Z8"/>
    <mergeCell ref="AA8:AE8"/>
    <mergeCell ref="CN8:CR8"/>
    <mergeCell ref="CS8:CW8"/>
    <mergeCell ref="BT8:BX8"/>
    <mergeCell ref="BY8:CC8"/>
    <mergeCell ref="CD8:CH8"/>
    <mergeCell ref="B28:AA29"/>
    <mergeCell ref="B30:AP30"/>
    <mergeCell ref="B31:U31"/>
    <mergeCell ref="BJ8:BN8"/>
    <mergeCell ref="BO8:BS8"/>
    <mergeCell ref="BE8:BI8"/>
    <mergeCell ref="CI8:CM8"/>
    <mergeCell ref="AF8:AJ8"/>
    <mergeCell ref="AK8:AO8"/>
    <mergeCell ref="AP8:AT8"/>
    <mergeCell ref="AU8:AY8"/>
    <mergeCell ref="AZ8:BD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Kirsch, Esther</cp:lastModifiedBy>
  <dcterms:created xsi:type="dcterms:W3CDTF">2023-04-20T11:33:27Z</dcterms:created>
  <dcterms:modified xsi:type="dcterms:W3CDTF">2024-05-10T09:41:05Z</dcterms:modified>
</cp:coreProperties>
</file>