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erat115-p1\Desktop\"/>
    </mc:Choice>
  </mc:AlternateContent>
  <xr:revisionPtr revIDLastSave="0" documentId="13_ncr:1_{252814D2-7C65-45B1-B670-8F02C2860674}" xr6:coauthVersionLast="36" xr6:coauthVersionMax="36" xr10:uidLastSave="{00000000-0000-0000-0000-000000000000}"/>
  <bookViews>
    <workbookView xWindow="0" yWindow="0" windowWidth="28800" windowHeight="11265" xr2:uid="{3B952934-D60F-4FB1-B1EA-46A5208D95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23" i="1" l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S23" i="1"/>
  <c r="AR23" i="1"/>
  <c r="AP23" i="1"/>
  <c r="AO23" i="1"/>
  <c r="AN23" i="1"/>
  <c r="AM23" i="1"/>
  <c r="AL23" i="1"/>
  <c r="AK23" i="1"/>
  <c r="AJ23" i="1"/>
  <c r="AI23" i="1"/>
  <c r="AH23" i="1"/>
  <c r="AG23" i="1"/>
  <c r="AA23" i="1"/>
  <c r="Z23" i="1"/>
  <c r="Y23" i="1"/>
  <c r="X23" i="1"/>
  <c r="W23" i="1"/>
  <c r="V23" i="1"/>
  <c r="U23" i="1"/>
  <c r="T23" i="1"/>
  <c r="S23" i="1"/>
  <c r="R23" i="1"/>
  <c r="P23" i="1"/>
  <c r="O23" i="1"/>
  <c r="N23" i="1"/>
  <c r="M23" i="1"/>
  <c r="Q23" i="1" s="1"/>
  <c r="L23" i="1"/>
  <c r="K23" i="1"/>
  <c r="J23" i="1"/>
  <c r="I23" i="1"/>
  <c r="H23" i="1"/>
  <c r="G23" i="1"/>
  <c r="F23" i="1"/>
  <c r="E23" i="1"/>
  <c r="D23" i="1"/>
  <c r="C23" i="1"/>
  <c r="B23" i="1"/>
  <c r="BY22" i="1"/>
  <c r="BX22" i="1"/>
  <c r="BW22" i="1"/>
  <c r="BV22" i="1"/>
  <c r="BU22" i="1"/>
  <c r="AU22" i="1"/>
  <c r="AT22" i="1"/>
  <c r="AS22" i="1"/>
  <c r="AR22" i="1"/>
  <c r="AQ22" i="1"/>
  <c r="AF22" i="1"/>
  <c r="AE22" i="1"/>
  <c r="AD22" i="1"/>
  <c r="AC22" i="1"/>
  <c r="AB22" i="1"/>
  <c r="Q22" i="1"/>
  <c r="BY21" i="1"/>
  <c r="BX21" i="1"/>
  <c r="BW21" i="1"/>
  <c r="BV21" i="1"/>
  <c r="BU21" i="1"/>
  <c r="AU21" i="1"/>
  <c r="AT21" i="1"/>
  <c r="AS21" i="1"/>
  <c r="AR21" i="1"/>
  <c r="AQ21" i="1"/>
  <c r="AF21" i="1"/>
  <c r="AE21" i="1"/>
  <c r="AD21" i="1"/>
  <c r="AC21" i="1"/>
  <c r="AB21" i="1"/>
  <c r="Q21" i="1"/>
  <c r="BY20" i="1"/>
  <c r="BX20" i="1"/>
  <c r="BW20" i="1"/>
  <c r="BV20" i="1"/>
  <c r="BU20" i="1"/>
  <c r="AU20" i="1"/>
  <c r="AT20" i="1"/>
  <c r="AS20" i="1"/>
  <c r="AR20" i="1"/>
  <c r="AQ20" i="1"/>
  <c r="AF20" i="1"/>
  <c r="AE20" i="1"/>
  <c r="AD20" i="1"/>
  <c r="AC20" i="1"/>
  <c r="AB20" i="1"/>
  <c r="Q20" i="1"/>
  <c r="BY19" i="1"/>
  <c r="BX19" i="1"/>
  <c r="BW19" i="1"/>
  <c r="BV19" i="1"/>
  <c r="BU19" i="1"/>
  <c r="AU19" i="1"/>
  <c r="AT19" i="1"/>
  <c r="AS19" i="1"/>
  <c r="AR19" i="1"/>
  <c r="AQ19" i="1"/>
  <c r="AF19" i="1"/>
  <c r="AE19" i="1"/>
  <c r="AD19" i="1"/>
  <c r="AC19" i="1"/>
  <c r="AB19" i="1"/>
  <c r="Q19" i="1"/>
  <c r="BY18" i="1"/>
  <c r="BX18" i="1"/>
  <c r="BW18" i="1"/>
  <c r="BV18" i="1"/>
  <c r="BU18" i="1"/>
  <c r="AU18" i="1"/>
  <c r="AT18" i="1"/>
  <c r="AS18" i="1"/>
  <c r="AR18" i="1"/>
  <c r="AQ18" i="1"/>
  <c r="AF18" i="1"/>
  <c r="AE18" i="1"/>
  <c r="AD18" i="1"/>
  <c r="AC18" i="1"/>
  <c r="AB18" i="1"/>
  <c r="Q18" i="1"/>
  <c r="BY17" i="1"/>
  <c r="BX17" i="1"/>
  <c r="BW17" i="1"/>
  <c r="BV17" i="1"/>
  <c r="BU17" i="1"/>
  <c r="AU17" i="1"/>
  <c r="AT17" i="1"/>
  <c r="AS17" i="1"/>
  <c r="AR17" i="1"/>
  <c r="AQ17" i="1"/>
  <c r="AF17" i="1"/>
  <c r="AE17" i="1"/>
  <c r="AD17" i="1"/>
  <c r="AC17" i="1"/>
  <c r="AB17" i="1"/>
  <c r="Q17" i="1"/>
  <c r="BY16" i="1"/>
  <c r="BX16" i="1"/>
  <c r="BW16" i="1"/>
  <c r="BV16" i="1"/>
  <c r="BU16" i="1"/>
  <c r="AU16" i="1"/>
  <c r="AT16" i="1"/>
  <c r="AS16" i="1"/>
  <c r="AR16" i="1"/>
  <c r="AQ16" i="1"/>
  <c r="AF16" i="1"/>
  <c r="AE16" i="1"/>
  <c r="AD16" i="1"/>
  <c r="AC16" i="1"/>
  <c r="AB16" i="1"/>
  <c r="Q16" i="1"/>
  <c r="BY15" i="1"/>
  <c r="BX15" i="1"/>
  <c r="BW15" i="1"/>
  <c r="BV15" i="1"/>
  <c r="BU15" i="1"/>
  <c r="AU15" i="1"/>
  <c r="AT15" i="1"/>
  <c r="AS15" i="1"/>
  <c r="AR15" i="1"/>
  <c r="AQ15" i="1"/>
  <c r="AF15" i="1"/>
  <c r="AE15" i="1"/>
  <c r="AD15" i="1"/>
  <c r="AC15" i="1"/>
  <c r="AB15" i="1"/>
  <c r="Q15" i="1"/>
  <c r="BY14" i="1"/>
  <c r="BX14" i="1"/>
  <c r="BW14" i="1"/>
  <c r="BV14" i="1"/>
  <c r="BU14" i="1"/>
  <c r="AU14" i="1"/>
  <c r="AT14" i="1"/>
  <c r="AS14" i="1"/>
  <c r="AR14" i="1"/>
  <c r="AQ14" i="1"/>
  <c r="AF14" i="1"/>
  <c r="AE14" i="1"/>
  <c r="AD14" i="1"/>
  <c r="AC14" i="1"/>
  <c r="AB14" i="1"/>
  <c r="Q14" i="1"/>
  <c r="BY13" i="1"/>
  <c r="BX13" i="1"/>
  <c r="BW13" i="1"/>
  <c r="BV13" i="1"/>
  <c r="BU13" i="1"/>
  <c r="AU13" i="1"/>
  <c r="AT13" i="1"/>
  <c r="AS13" i="1"/>
  <c r="AR13" i="1"/>
  <c r="AQ13" i="1"/>
  <c r="AF13" i="1"/>
  <c r="AE13" i="1"/>
  <c r="AD13" i="1"/>
  <c r="AC13" i="1"/>
  <c r="AB13" i="1"/>
  <c r="Q13" i="1"/>
  <c r="BY12" i="1"/>
  <c r="BX12" i="1"/>
  <c r="BW12" i="1"/>
  <c r="BV12" i="1"/>
  <c r="BU12" i="1"/>
  <c r="AU12" i="1"/>
  <c r="AT12" i="1"/>
  <c r="AS12" i="1"/>
  <c r="AR12" i="1"/>
  <c r="AQ12" i="1"/>
  <c r="AF12" i="1"/>
  <c r="AE12" i="1"/>
  <c r="AD12" i="1"/>
  <c r="AC12" i="1"/>
  <c r="AB12" i="1"/>
  <c r="Q12" i="1"/>
  <c r="BY11" i="1"/>
  <c r="BY23" i="1" s="1"/>
  <c r="BX11" i="1"/>
  <c r="BX23" i="1" s="1"/>
  <c r="BW11" i="1"/>
  <c r="BV11" i="1"/>
  <c r="BV23" i="1" s="1"/>
  <c r="BU11" i="1"/>
  <c r="BU23" i="1" s="1"/>
  <c r="AU11" i="1"/>
  <c r="AT11" i="1"/>
  <c r="AS11" i="1"/>
  <c r="AR11" i="1"/>
  <c r="AQ11" i="1"/>
  <c r="AF11" i="1"/>
  <c r="AE11" i="1"/>
  <c r="AD11" i="1"/>
  <c r="AC11" i="1"/>
  <c r="AB11" i="1"/>
  <c r="BY10" i="1"/>
  <c r="BX10" i="1"/>
  <c r="BW10" i="1"/>
  <c r="BW23" i="1" s="1"/>
  <c r="BV10" i="1"/>
  <c r="BU10" i="1"/>
  <c r="AU10" i="1"/>
  <c r="AU23" i="1" s="1"/>
  <c r="AT10" i="1"/>
  <c r="AT23" i="1" s="1"/>
  <c r="AS10" i="1"/>
  <c r="AR10" i="1"/>
  <c r="AQ10" i="1"/>
  <c r="AQ23" i="1" s="1"/>
  <c r="AF10" i="1"/>
  <c r="AF23" i="1" s="1"/>
  <c r="AE10" i="1"/>
  <c r="AE23" i="1" s="1"/>
  <c r="AD10" i="1"/>
  <c r="AD23" i="1" s="1"/>
  <c r="AC10" i="1"/>
  <c r="AC23" i="1" s="1"/>
  <c r="AB10" i="1"/>
  <c r="AB23" i="1" s="1"/>
  <c r="Q10" i="1"/>
</calcChain>
</file>

<file path=xl/sharedStrings.xml><?xml version="1.0" encoding="utf-8"?>
<sst xmlns="http://schemas.openxmlformats.org/spreadsheetml/2006/main" count="157" uniqueCount="53">
  <si>
    <t>Jahrgang 2022/2023 FSJ In- und Ausland</t>
  </si>
  <si>
    <t>Statistische Angaben zum Stichtag: 01.12.2022</t>
  </si>
  <si>
    <t>Allgemeine Angaben (Alle Angaben zu Alter, Bildungsabschluss sowie Ausbildung/Studium beziehen sich auf die Gesamtzahl der Freiwilligen zum Stichtag 01.12. und nicht nur auf die Neuzugänge.)</t>
  </si>
  <si>
    <r>
      <t xml:space="preserve">Bewerbungen für den erfragten Jahrgang </t>
    </r>
    <r>
      <rPr>
        <b/>
        <vertAlign val="superscript"/>
        <sz val="14"/>
        <color indexed="8"/>
        <rFont val="Arial"/>
        <family val="2"/>
      </rPr>
      <t>1</t>
    </r>
    <r>
      <rPr>
        <b/>
        <sz val="14"/>
        <color indexed="8"/>
        <rFont val="Arial"/>
        <family val="2"/>
      </rPr>
      <t xml:space="preserve"> </t>
    </r>
  </si>
  <si>
    <t>Freiwillige</t>
  </si>
  <si>
    <r>
      <t>Alter</t>
    </r>
    <r>
      <rPr>
        <b/>
        <vertAlign val="superscript"/>
        <sz val="14"/>
        <color indexed="8"/>
        <rFont val="Arial"/>
        <family val="2"/>
      </rPr>
      <t>4</t>
    </r>
  </si>
  <si>
    <r>
      <t>Bildungsabschluss (nur höchster Abschluss)</t>
    </r>
    <r>
      <rPr>
        <b/>
        <vertAlign val="superscript"/>
        <sz val="14"/>
        <color indexed="8"/>
        <rFont val="Arial"/>
        <family val="2"/>
      </rPr>
      <t>5</t>
    </r>
  </si>
  <si>
    <t>Ausbildung/Studium (nur höchster Abschluss)</t>
  </si>
  <si>
    <t>Bewerbungen</t>
  </si>
  <si>
    <t>Bewerbungsgespräche</t>
  </si>
  <si>
    <t>Gesamtzahl</t>
  </si>
  <si>
    <r>
      <t>Neuzugänge seit Projektbeginn</t>
    </r>
    <r>
      <rPr>
        <b/>
        <vertAlign val="superscript"/>
        <sz val="14"/>
        <color indexed="8"/>
        <rFont val="Arial"/>
        <family val="2"/>
      </rPr>
      <t>2</t>
    </r>
  </si>
  <si>
    <r>
      <t>Verbliebene/Verlängerer aus dem vorherigen Zyklus</t>
    </r>
    <r>
      <rPr>
        <b/>
        <vertAlign val="superscript"/>
        <sz val="14"/>
        <color indexed="8"/>
        <rFont val="Arial"/>
        <family val="2"/>
      </rPr>
      <t>3</t>
    </r>
  </si>
  <si>
    <t>jünger als 18 Jahre</t>
  </si>
  <si>
    <t>18 Jahre und älter</t>
  </si>
  <si>
    <t>ohne Schulabschluss</t>
  </si>
  <si>
    <t>Hauptschulabschluss</t>
  </si>
  <si>
    <t>Mittlere Reife, Fach-oberschulreife, Mittlerer Schulabschluss, Realschulabschluss</t>
  </si>
  <si>
    <t>Fachhochulreife, Hochschulreife</t>
  </si>
  <si>
    <t>keine Angabe</t>
  </si>
  <si>
    <t>abgebrochene Berufsausbildung</t>
  </si>
  <si>
    <t>abgeschlossene Berufsausbildung</t>
  </si>
  <si>
    <t>abgebrochenes Hochschulstudium</t>
  </si>
  <si>
    <t>abgeschlossenes Hochschulstudium</t>
  </si>
  <si>
    <t>ohne Berufsausbildung / ohne Hochschulstudium</t>
  </si>
  <si>
    <t>gesamt</t>
  </si>
  <si>
    <t>weibl.</t>
  </si>
  <si>
    <t xml:space="preserve">männl. </t>
  </si>
  <si>
    <t>divers</t>
  </si>
  <si>
    <t>ohne  Angabe</t>
  </si>
  <si>
    <t>ohne Angabe</t>
  </si>
  <si>
    <t>%-Anteil
weibl.</t>
  </si>
  <si>
    <t>AEJ</t>
  </si>
  <si>
    <t>AEJ Ausland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</si>
  <si>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</si>
  <si>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</si>
  <si>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</si>
  <si>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</si>
  <si>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</si>
  <si>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</si>
  <si>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</si>
  <si>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</si>
  <si>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</si>
  <si>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</si>
  <si>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*</t>
  </si>
  <si>
    <t>BAFzA</t>
  </si>
  <si>
    <t>Gesamt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</si>
  <si>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Hinsichtlich der Zahl der Anfragen, der Bewerber/innen und der Bewerbungsgespräche sind realitätsnahe Schätzwerte legitim, sollten Sie bzw. die Träger keine separate Zählung durchführen. 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</si>
  <si>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>Altersangabe zum Stichtag 01.12.</t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</si>
  <si>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Für Jugendliche aus dem Ausland gilt der Bildungsabschluss aus dem Herkunftsland. </t>
    </r>
  </si>
  <si>
    <t>*Die Bewerbungen und Bewerbungsgespräche werden nicht "separat" erfasst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</si>
  <si>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Neuzugänge: Alle Freiwilligen, die nach dem 31.08. und vor dem 02.12. des in der Stichtagsstatistik abgefragten Jahres ihr FSJ begonnen haben und am 01.12. noch im Dienst sind.</t>
    </r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</si>
  <si>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Verbliebene: Alle Freiwilligen, die aus dem vorherigen Zyklus verblieben sind (also ihr FSJ vor dem 01.09. des in der Stichtagsstatistik abgefragten Jahres begonnen haben) und zum 01.12. im Dienst waren.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</si>
</sst>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4"/>
      <color rgb="FFFF0000"/>
      <name val="Arial"/>
      <family val="2"/>
    </font>
    <font>
      <b/>
      <vertAlign val="superscript"/>
      <sz val="14"/>
      <color indexed="8"/>
      <name val="Arial"/>
      <family val="2"/>
    </font>
    <font>
      <sz val="12"/>
      <color theme="1"/>
      <name val="Arial"/>
      <family val="2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CC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4" fillId="0" borderId="0" xfId="0" applyFont="1"/>
    <xf numFmtId="0" fontId="6" fillId="0" borderId="0" xfId="0" applyFo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/>
    <xf numFmtId="0" fontId="4" fillId="2" borderId="8" xfId="0" applyFont="1" applyFill="1" applyBorder="1"/>
    <xf numFmtId="0" fontId="11" fillId="3" borderId="12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 wrapText="1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4" fillId="4" borderId="20" xfId="0" applyFont="1" applyFill="1" applyBorder="1"/>
    <xf numFmtId="3" fontId="4" fillId="4" borderId="21" xfId="0" applyNumberFormat="1" applyFont="1" applyFill="1" applyBorder="1" applyAlignment="1">
      <alignment vertical="top"/>
    </xf>
    <xf numFmtId="3" fontId="4" fillId="4" borderId="22" xfId="0" applyNumberFormat="1" applyFont="1" applyFill="1" applyBorder="1" applyAlignment="1">
      <alignment vertical="top" wrapText="1"/>
    </xf>
    <xf numFmtId="3" fontId="4" fillId="4" borderId="23" xfId="0" applyNumberFormat="1" applyFont="1" applyFill="1" applyBorder="1" applyAlignment="1">
      <alignment vertical="top" wrapText="1"/>
    </xf>
    <xf numFmtId="3" fontId="4" fillId="4" borderId="24" xfId="0" applyNumberFormat="1" applyFont="1" applyFill="1" applyBorder="1" applyAlignment="1">
      <alignment vertical="top" wrapText="1"/>
    </xf>
    <xf numFmtId="3" fontId="4" fillId="4" borderId="25" xfId="0" applyNumberFormat="1" applyFont="1" applyFill="1" applyBorder="1" applyAlignment="1">
      <alignment vertical="top" wrapText="1"/>
    </xf>
    <xf numFmtId="3" fontId="4" fillId="4" borderId="26" xfId="0" applyNumberFormat="1" applyFont="1" applyFill="1" applyBorder="1" applyAlignment="1">
      <alignment vertical="top" wrapText="1"/>
    </xf>
    <xf numFmtId="3" fontId="5" fillId="4" borderId="21" xfId="0" applyNumberFormat="1" applyFont="1" applyFill="1" applyBorder="1" applyAlignment="1">
      <alignment vertical="top" wrapText="1"/>
    </xf>
    <xf numFmtId="3" fontId="4" fillId="4" borderId="27" xfId="0" applyNumberFormat="1" applyFont="1" applyFill="1" applyBorder="1" applyAlignment="1">
      <alignment vertical="top" wrapText="1"/>
    </xf>
    <xf numFmtId="9" fontId="5" fillId="5" borderId="28" xfId="1" applyFont="1" applyFill="1" applyBorder="1" applyAlignment="1">
      <alignment vertical="top"/>
    </xf>
    <xf numFmtId="3" fontId="5" fillId="4" borderId="14" xfId="0" applyNumberFormat="1" applyFont="1" applyFill="1" applyBorder="1" applyAlignment="1">
      <alignment vertical="top" wrapText="1"/>
    </xf>
    <xf numFmtId="3" fontId="5" fillId="4" borderId="16" xfId="0" applyNumberFormat="1" applyFont="1" applyFill="1" applyBorder="1" applyAlignment="1">
      <alignment vertical="top" wrapText="1"/>
    </xf>
    <xf numFmtId="3" fontId="4" fillId="4" borderId="29" xfId="0" applyNumberFormat="1" applyFont="1" applyFill="1" applyBorder="1" applyAlignment="1">
      <alignment vertical="top" wrapText="1"/>
    </xf>
    <xf numFmtId="3" fontId="4" fillId="4" borderId="30" xfId="0" applyNumberFormat="1" applyFont="1" applyFill="1" applyBorder="1" applyAlignment="1">
      <alignment vertical="top" wrapText="1"/>
    </xf>
    <xf numFmtId="3" fontId="4" fillId="4" borderId="31" xfId="0" applyNumberFormat="1" applyFont="1" applyFill="1" applyBorder="1" applyAlignment="1">
      <alignment vertical="top" wrapText="1"/>
    </xf>
    <xf numFmtId="3" fontId="4" fillId="4" borderId="32" xfId="0" applyNumberFormat="1" applyFont="1" applyFill="1" applyBorder="1" applyAlignment="1">
      <alignment vertical="top" wrapText="1"/>
    </xf>
    <xf numFmtId="3" fontId="5" fillId="5" borderId="33" xfId="0" applyNumberFormat="1" applyFont="1" applyFill="1" applyBorder="1" applyAlignment="1">
      <alignment vertical="top"/>
    </xf>
    <xf numFmtId="3" fontId="12" fillId="5" borderId="1" xfId="0" applyNumberFormat="1" applyFont="1" applyFill="1" applyBorder="1" applyAlignment="1">
      <alignment vertical="top"/>
    </xf>
    <xf numFmtId="3" fontId="12" fillId="5" borderId="20" xfId="0" applyNumberFormat="1" applyFont="1" applyFill="1" applyBorder="1" applyAlignment="1">
      <alignment vertical="top"/>
    </xf>
    <xf numFmtId="3" fontId="5" fillId="4" borderId="34" xfId="0" applyNumberFormat="1" applyFont="1" applyFill="1" applyBorder="1" applyAlignment="1">
      <alignment horizontal="right" vertical="top" wrapText="1"/>
    </xf>
    <xf numFmtId="3" fontId="4" fillId="4" borderId="1" xfId="0" applyNumberFormat="1" applyFont="1" applyFill="1" applyBorder="1" applyAlignment="1">
      <alignment vertical="top" wrapText="1"/>
    </xf>
    <xf numFmtId="3" fontId="4" fillId="4" borderId="20" xfId="0" applyNumberFormat="1" applyFont="1" applyFill="1" applyBorder="1" applyAlignment="1">
      <alignment vertical="top" wrapText="1"/>
    </xf>
    <xf numFmtId="3" fontId="5" fillId="4" borderId="34" xfId="0" applyNumberFormat="1" applyFont="1" applyFill="1" applyBorder="1" applyAlignment="1">
      <alignment vertical="top" wrapText="1"/>
    </xf>
    <xf numFmtId="3" fontId="5" fillId="5" borderId="34" xfId="0" applyNumberFormat="1" applyFont="1" applyFill="1" applyBorder="1" applyAlignment="1">
      <alignment vertical="top"/>
    </xf>
    <xf numFmtId="3" fontId="12" fillId="5" borderId="6" xfId="0" applyNumberFormat="1" applyFont="1" applyFill="1" applyBorder="1" applyAlignment="1">
      <alignment vertical="top"/>
    </xf>
    <xf numFmtId="3" fontId="4" fillId="4" borderId="35" xfId="0" applyNumberFormat="1" applyFont="1" applyFill="1" applyBorder="1" applyAlignment="1">
      <alignment vertical="top" wrapText="1"/>
    </xf>
    <xf numFmtId="3" fontId="4" fillId="4" borderId="36" xfId="0" applyNumberFormat="1" applyFont="1" applyFill="1" applyBorder="1" applyAlignment="1">
      <alignment vertical="top" wrapText="1"/>
    </xf>
    <xf numFmtId="3" fontId="4" fillId="4" borderId="37" xfId="0" applyNumberFormat="1" applyFont="1" applyFill="1" applyBorder="1" applyAlignment="1">
      <alignment vertical="top" wrapText="1"/>
    </xf>
    <xf numFmtId="3" fontId="4" fillId="4" borderId="38" xfId="0" applyNumberFormat="1" applyFont="1" applyFill="1" applyBorder="1" applyAlignment="1">
      <alignment vertical="top" wrapText="1"/>
    </xf>
    <xf numFmtId="3" fontId="4" fillId="4" borderId="39" xfId="0" applyNumberFormat="1" applyFont="1" applyFill="1" applyBorder="1" applyAlignment="1">
      <alignment vertical="top" wrapText="1"/>
    </xf>
    <xf numFmtId="3" fontId="5" fillId="5" borderId="40" xfId="0" applyNumberFormat="1" applyFont="1" applyFill="1" applyBorder="1" applyAlignment="1">
      <alignment vertical="top"/>
    </xf>
    <xf numFmtId="3" fontId="12" fillId="5" borderId="41" xfId="0" applyNumberFormat="1" applyFont="1" applyFill="1" applyBorder="1" applyAlignment="1">
      <alignment vertical="top"/>
    </xf>
    <xf numFmtId="3" fontId="12" fillId="5" borderId="42" xfId="0" applyNumberFormat="1" applyFont="1" applyFill="1" applyBorder="1" applyAlignment="1">
      <alignment vertical="top"/>
    </xf>
    <xf numFmtId="3" fontId="12" fillId="5" borderId="43" xfId="0" applyNumberFormat="1" applyFont="1" applyFill="1" applyBorder="1" applyAlignment="1">
      <alignment vertical="top"/>
    </xf>
    <xf numFmtId="3" fontId="4" fillId="4" borderId="6" xfId="0" applyNumberFormat="1" applyFont="1" applyFill="1" applyBorder="1" applyAlignment="1">
      <alignment vertical="top" wrapText="1"/>
    </xf>
    <xf numFmtId="3" fontId="4" fillId="4" borderId="34" xfId="0" applyNumberFormat="1" applyFont="1" applyFill="1" applyBorder="1" applyAlignment="1">
      <alignment vertical="top" wrapText="1"/>
    </xf>
    <xf numFmtId="3" fontId="4" fillId="4" borderId="28" xfId="0" applyNumberFormat="1" applyFont="1" applyFill="1" applyBorder="1" applyAlignment="1">
      <alignment vertical="top" wrapText="1"/>
    </xf>
    <xf numFmtId="3" fontId="5" fillId="4" borderId="33" xfId="0" applyNumberFormat="1" applyFont="1" applyFill="1" applyBorder="1" applyAlignment="1">
      <alignment vertical="top" wrapText="1"/>
    </xf>
    <xf numFmtId="3" fontId="4" fillId="4" borderId="44" xfId="0" applyNumberFormat="1" applyFont="1" applyFill="1" applyBorder="1" applyAlignment="1">
      <alignment vertical="top" wrapText="1"/>
    </xf>
    <xf numFmtId="0" fontId="4" fillId="6" borderId="20" xfId="0" applyFont="1" applyFill="1" applyBorder="1"/>
    <xf numFmtId="3" fontId="4" fillId="6" borderId="21" xfId="0" applyNumberFormat="1" applyFont="1" applyFill="1" applyBorder="1" applyAlignment="1">
      <alignment vertical="top"/>
    </xf>
    <xf numFmtId="3" fontId="4" fillId="6" borderId="22" xfId="0" applyNumberFormat="1" applyFont="1" applyFill="1" applyBorder="1" applyAlignment="1">
      <alignment vertical="top" wrapText="1"/>
    </xf>
    <xf numFmtId="3" fontId="4" fillId="6" borderId="23" xfId="0" applyNumberFormat="1" applyFont="1" applyFill="1" applyBorder="1" applyAlignment="1">
      <alignment vertical="top" wrapText="1"/>
    </xf>
    <xf numFmtId="3" fontId="4" fillId="6" borderId="35" xfId="0" applyNumberFormat="1" applyFont="1" applyFill="1" applyBorder="1" applyAlignment="1">
      <alignment vertical="top" wrapText="1"/>
    </xf>
    <xf numFmtId="3" fontId="4" fillId="6" borderId="25" xfId="0" applyNumberFormat="1" applyFont="1" applyFill="1" applyBorder="1" applyAlignment="1">
      <alignment vertical="top" wrapText="1"/>
    </xf>
    <xf numFmtId="0" fontId="4" fillId="6" borderId="14" xfId="0" applyFont="1" applyFill="1" applyBorder="1" applyAlignment="1">
      <alignment vertical="top" wrapText="1"/>
    </xf>
    <xf numFmtId="3" fontId="4" fillId="6" borderId="26" xfId="0" applyNumberFormat="1" applyFont="1" applyFill="1" applyBorder="1" applyAlignment="1">
      <alignment vertical="top" wrapText="1"/>
    </xf>
    <xf numFmtId="3" fontId="5" fillId="6" borderId="21" xfId="0" applyNumberFormat="1" applyFont="1" applyFill="1" applyBorder="1" applyAlignment="1">
      <alignment vertical="top" wrapText="1"/>
    </xf>
    <xf numFmtId="3" fontId="4" fillId="6" borderId="27" xfId="0" applyNumberFormat="1" applyFont="1" applyFill="1" applyBorder="1" applyAlignment="1">
      <alignment vertical="top" wrapText="1"/>
    </xf>
    <xf numFmtId="9" fontId="5" fillId="6" borderId="28" xfId="1" applyFont="1" applyFill="1" applyBorder="1" applyAlignment="1">
      <alignment vertical="top"/>
    </xf>
    <xf numFmtId="3" fontId="5" fillId="6" borderId="14" xfId="0" applyNumberFormat="1" applyFont="1" applyFill="1" applyBorder="1" applyAlignment="1">
      <alignment vertical="top" wrapText="1"/>
    </xf>
    <xf numFmtId="3" fontId="5" fillId="6" borderId="16" xfId="0" applyNumberFormat="1" applyFont="1" applyFill="1" applyBorder="1" applyAlignment="1">
      <alignment vertical="top" wrapText="1"/>
    </xf>
    <xf numFmtId="3" fontId="4" fillId="6" borderId="45" xfId="0" applyNumberFormat="1" applyFont="1" applyFill="1" applyBorder="1" applyAlignment="1">
      <alignment vertical="top" wrapText="1"/>
    </xf>
    <xf numFmtId="3" fontId="4" fillId="6" borderId="46" xfId="0" applyNumberFormat="1" applyFont="1" applyFill="1" applyBorder="1" applyAlignment="1">
      <alignment vertical="top" wrapText="1"/>
    </xf>
    <xf numFmtId="3" fontId="4" fillId="6" borderId="31" xfId="0" applyNumberFormat="1" applyFont="1" applyFill="1" applyBorder="1" applyAlignment="1">
      <alignment vertical="top" wrapText="1"/>
    </xf>
    <xf numFmtId="3" fontId="4" fillId="6" borderId="47" xfId="0" applyNumberFormat="1" applyFont="1" applyFill="1" applyBorder="1" applyAlignment="1">
      <alignment vertical="top" wrapText="1"/>
    </xf>
    <xf numFmtId="3" fontId="5" fillId="6" borderId="33" xfId="0" applyNumberFormat="1" applyFont="1" applyFill="1" applyBorder="1" applyAlignment="1">
      <alignment vertical="top"/>
    </xf>
    <xf numFmtId="3" fontId="12" fillId="6" borderId="1" xfId="0" applyNumberFormat="1" applyFont="1" applyFill="1" applyBorder="1" applyAlignment="1">
      <alignment vertical="top"/>
    </xf>
    <xf numFmtId="3" fontId="12" fillId="6" borderId="20" xfId="0" applyNumberFormat="1" applyFont="1" applyFill="1" applyBorder="1" applyAlignment="1">
      <alignment vertical="top"/>
    </xf>
    <xf numFmtId="3" fontId="5" fillId="6" borderId="34" xfId="0" applyNumberFormat="1" applyFont="1" applyFill="1" applyBorder="1" applyAlignment="1">
      <alignment horizontal="right" vertical="top" wrapText="1"/>
    </xf>
    <xf numFmtId="3" fontId="4" fillId="6" borderId="1" xfId="0" applyNumberFormat="1" applyFont="1" applyFill="1" applyBorder="1" applyAlignment="1">
      <alignment vertical="top" wrapText="1"/>
    </xf>
    <xf numFmtId="3" fontId="4" fillId="6" borderId="20" xfId="0" applyNumberFormat="1" applyFont="1" applyFill="1" applyBorder="1" applyAlignment="1">
      <alignment vertical="top" wrapText="1"/>
    </xf>
    <xf numFmtId="3" fontId="5" fillId="6" borderId="34" xfId="0" applyNumberFormat="1" applyFont="1" applyFill="1" applyBorder="1" applyAlignment="1">
      <alignment vertical="top" wrapText="1"/>
    </xf>
    <xf numFmtId="3" fontId="5" fillId="6" borderId="34" xfId="0" applyNumberFormat="1" applyFont="1" applyFill="1" applyBorder="1" applyAlignment="1">
      <alignment vertical="top"/>
    </xf>
    <xf numFmtId="3" fontId="12" fillId="6" borderId="6" xfId="0" applyNumberFormat="1" applyFont="1" applyFill="1" applyBorder="1" applyAlignment="1">
      <alignment vertical="top"/>
    </xf>
    <xf numFmtId="3" fontId="4" fillId="6" borderId="39" xfId="0" applyNumberFormat="1" applyFont="1" applyFill="1" applyBorder="1" applyAlignment="1">
      <alignment vertical="top" wrapText="1"/>
    </xf>
    <xf numFmtId="3" fontId="5" fillId="6" borderId="48" xfId="0" applyNumberFormat="1" applyFont="1" applyFill="1" applyBorder="1" applyAlignment="1">
      <alignment vertical="top"/>
    </xf>
    <xf numFmtId="3" fontId="12" fillId="6" borderId="38" xfId="0" applyNumberFormat="1" applyFont="1" applyFill="1" applyBorder="1" applyAlignment="1">
      <alignment vertical="top"/>
    </xf>
    <xf numFmtId="3" fontId="12" fillId="6" borderId="44" xfId="0" applyNumberFormat="1" applyFont="1" applyFill="1" applyBorder="1" applyAlignment="1">
      <alignment vertical="top"/>
    </xf>
    <xf numFmtId="3" fontId="12" fillId="6" borderId="49" xfId="0" applyNumberFormat="1" applyFont="1" applyFill="1" applyBorder="1" applyAlignment="1">
      <alignment vertical="top"/>
    </xf>
    <xf numFmtId="3" fontId="5" fillId="6" borderId="50" xfId="0" applyNumberFormat="1" applyFont="1" applyFill="1" applyBorder="1" applyAlignment="1">
      <alignment vertical="top" wrapText="1"/>
    </xf>
    <xf numFmtId="3" fontId="5" fillId="6" borderId="7" xfId="0" applyNumberFormat="1" applyFont="1" applyFill="1" applyBorder="1" applyAlignment="1">
      <alignment vertical="top" wrapText="1"/>
    </xf>
    <xf numFmtId="3" fontId="4" fillId="6" borderId="6" xfId="0" applyNumberFormat="1" applyFont="1" applyFill="1" applyBorder="1" applyAlignment="1">
      <alignment vertical="top" wrapText="1"/>
    </xf>
    <xf numFmtId="3" fontId="4" fillId="6" borderId="34" xfId="0" applyNumberFormat="1" applyFont="1" applyFill="1" applyBorder="1" applyAlignment="1">
      <alignment vertical="top" wrapText="1"/>
    </xf>
    <xf numFmtId="3" fontId="4" fillId="6" borderId="28" xfId="0" applyNumberFormat="1" applyFont="1" applyFill="1" applyBorder="1" applyAlignment="1">
      <alignment vertical="top" wrapText="1"/>
    </xf>
    <xf numFmtId="3" fontId="5" fillId="6" borderId="33" xfId="0" applyNumberFormat="1" applyFont="1" applyFill="1" applyBorder="1" applyAlignment="1">
      <alignment vertical="top" wrapText="1"/>
    </xf>
    <xf numFmtId="3" fontId="4" fillId="6" borderId="51" xfId="0" applyNumberFormat="1" applyFont="1" applyFill="1" applyBorder="1" applyAlignment="1">
      <alignment vertical="top" wrapText="1"/>
    </xf>
    <xf numFmtId="0" fontId="4" fillId="3" borderId="20" xfId="0" applyFont="1" applyFill="1" applyBorder="1"/>
    <xf numFmtId="3" fontId="4" fillId="3" borderId="50" xfId="0" applyNumberFormat="1" applyFont="1" applyFill="1" applyBorder="1" applyAlignment="1">
      <alignment vertical="top"/>
    </xf>
    <xf numFmtId="3" fontId="4" fillId="3" borderId="22" xfId="0" applyNumberFormat="1" applyFont="1" applyFill="1" applyBorder="1" applyAlignment="1">
      <alignment vertical="top"/>
    </xf>
    <xf numFmtId="3" fontId="4" fillId="3" borderId="23" xfId="0" applyNumberFormat="1" applyFont="1" applyFill="1" applyBorder="1" applyAlignment="1">
      <alignment vertical="top"/>
    </xf>
    <xf numFmtId="3" fontId="4" fillId="3" borderId="35" xfId="0" applyNumberFormat="1" applyFont="1" applyFill="1" applyBorder="1" applyAlignment="1">
      <alignment vertical="top"/>
    </xf>
    <xf numFmtId="3" fontId="4" fillId="3" borderId="25" xfId="0" applyNumberFormat="1" applyFont="1" applyFill="1" applyBorder="1" applyAlignment="1">
      <alignment vertical="top"/>
    </xf>
    <xf numFmtId="0" fontId="4" fillId="3" borderId="7" xfId="0" applyFont="1" applyFill="1" applyBorder="1" applyAlignment="1">
      <alignment vertical="top"/>
    </xf>
    <xf numFmtId="3" fontId="4" fillId="3" borderId="26" xfId="0" applyNumberFormat="1" applyFont="1" applyFill="1" applyBorder="1" applyAlignment="1">
      <alignment vertical="top"/>
    </xf>
    <xf numFmtId="3" fontId="5" fillId="3" borderId="50" xfId="0" applyNumberFormat="1" applyFont="1" applyFill="1" applyBorder="1" applyAlignment="1">
      <alignment vertical="top"/>
    </xf>
    <xf numFmtId="3" fontId="4" fillId="3" borderId="27" xfId="0" applyNumberFormat="1" applyFont="1" applyFill="1" applyBorder="1" applyAlignment="1">
      <alignment vertical="top"/>
    </xf>
    <xf numFmtId="9" fontId="5" fillId="7" borderId="28" xfId="1" applyFont="1" applyFill="1" applyBorder="1" applyAlignment="1">
      <alignment vertical="top"/>
    </xf>
    <xf numFmtId="3" fontId="5" fillId="3" borderId="7" xfId="0" applyNumberFormat="1" applyFont="1" applyFill="1" applyBorder="1" applyAlignment="1">
      <alignment vertical="top"/>
    </xf>
    <xf numFmtId="3" fontId="5" fillId="3" borderId="34" xfId="0" applyNumberFormat="1" applyFont="1" applyFill="1" applyBorder="1" applyAlignment="1">
      <alignment vertical="top"/>
    </xf>
    <xf numFmtId="3" fontId="4" fillId="3" borderId="29" xfId="0" applyNumberFormat="1" applyFont="1" applyFill="1" applyBorder="1" applyAlignment="1">
      <alignment vertical="top"/>
    </xf>
    <xf numFmtId="3" fontId="4" fillId="3" borderId="30" xfId="0" applyNumberFormat="1" applyFont="1" applyFill="1" applyBorder="1" applyAlignment="1">
      <alignment vertical="top"/>
    </xf>
    <xf numFmtId="3" fontId="4" fillId="3" borderId="38" xfId="0" applyNumberFormat="1" applyFont="1" applyFill="1" applyBorder="1" applyAlignment="1">
      <alignment vertical="top"/>
    </xf>
    <xf numFmtId="3" fontId="4" fillId="3" borderId="32" xfId="0" applyNumberFormat="1" applyFont="1" applyFill="1" applyBorder="1" applyAlignment="1">
      <alignment vertical="top"/>
    </xf>
    <xf numFmtId="3" fontId="5" fillId="7" borderId="33" xfId="0" applyNumberFormat="1" applyFont="1" applyFill="1" applyBorder="1" applyAlignment="1">
      <alignment vertical="top"/>
    </xf>
    <xf numFmtId="3" fontId="12" fillId="7" borderId="1" xfId="0" applyNumberFormat="1" applyFont="1" applyFill="1" applyBorder="1" applyAlignment="1">
      <alignment vertical="top"/>
    </xf>
    <xf numFmtId="3" fontId="12" fillId="7" borderId="20" xfId="0" applyNumberFormat="1" applyFont="1" applyFill="1" applyBorder="1" applyAlignment="1">
      <alignment vertical="top"/>
    </xf>
    <xf numFmtId="3" fontId="5" fillId="7" borderId="34" xfId="0" applyNumberFormat="1" applyFont="1" applyFill="1" applyBorder="1" applyAlignment="1">
      <alignment vertical="top"/>
    </xf>
    <xf numFmtId="3" fontId="4" fillId="7" borderId="1" xfId="0" applyNumberFormat="1" applyFont="1" applyFill="1" applyBorder="1" applyAlignment="1">
      <alignment vertical="top"/>
    </xf>
    <xf numFmtId="3" fontId="4" fillId="7" borderId="20" xfId="0" applyNumberFormat="1" applyFont="1" applyFill="1" applyBorder="1" applyAlignment="1">
      <alignment vertical="top"/>
    </xf>
    <xf numFmtId="3" fontId="12" fillId="7" borderId="6" xfId="0" applyNumberFormat="1" applyFont="1" applyFill="1" applyBorder="1" applyAlignment="1">
      <alignment vertical="top"/>
    </xf>
    <xf numFmtId="3" fontId="4" fillId="3" borderId="49" xfId="0" applyNumberFormat="1" applyFont="1" applyFill="1" applyBorder="1" applyAlignment="1">
      <alignment vertical="top"/>
    </xf>
    <xf numFmtId="3" fontId="5" fillId="3" borderId="48" xfId="0" applyNumberFormat="1" applyFont="1" applyFill="1" applyBorder="1" applyAlignment="1">
      <alignment vertical="top"/>
    </xf>
    <xf numFmtId="3" fontId="12" fillId="3" borderId="38" xfId="0" applyNumberFormat="1" applyFont="1" applyFill="1" applyBorder="1" applyAlignment="1">
      <alignment vertical="top"/>
    </xf>
    <xf numFmtId="3" fontId="12" fillId="3" borderId="44" xfId="0" applyNumberFormat="1" applyFont="1" applyFill="1" applyBorder="1" applyAlignment="1">
      <alignment vertical="top"/>
    </xf>
    <xf numFmtId="3" fontId="12" fillId="3" borderId="49" xfId="0" applyNumberFormat="1" applyFont="1" applyFill="1" applyBorder="1" applyAlignment="1">
      <alignment vertical="top"/>
    </xf>
    <xf numFmtId="3" fontId="4" fillId="3" borderId="6" xfId="0" applyNumberFormat="1" applyFont="1" applyFill="1" applyBorder="1" applyAlignment="1">
      <alignment vertical="top"/>
    </xf>
    <xf numFmtId="3" fontId="4" fillId="3" borderId="34" xfId="0" applyNumberFormat="1" applyFont="1" applyFill="1" applyBorder="1" applyAlignment="1">
      <alignment vertical="top"/>
    </xf>
    <xf numFmtId="3" fontId="4" fillId="3" borderId="28" xfId="0" applyNumberFormat="1" applyFont="1" applyFill="1" applyBorder="1" applyAlignment="1">
      <alignment vertical="top"/>
    </xf>
    <xf numFmtId="3" fontId="5" fillId="3" borderId="33" xfId="0" applyNumberFormat="1" applyFont="1" applyFill="1" applyBorder="1" applyAlignment="1">
      <alignment vertical="top"/>
    </xf>
    <xf numFmtId="3" fontId="4" fillId="3" borderId="44" xfId="0" applyNumberFormat="1" applyFont="1" applyFill="1" applyBorder="1" applyAlignment="1">
      <alignment vertical="top"/>
    </xf>
    <xf numFmtId="3" fontId="4" fillId="4" borderId="50" xfId="0" applyNumberFormat="1" applyFont="1" applyFill="1" applyBorder="1" applyAlignment="1">
      <alignment vertical="top"/>
    </xf>
    <xf numFmtId="3" fontId="4" fillId="4" borderId="22" xfId="0" applyNumberFormat="1" applyFont="1" applyFill="1" applyBorder="1" applyAlignment="1">
      <alignment vertical="top"/>
    </xf>
    <xf numFmtId="3" fontId="4" fillId="4" borderId="23" xfId="0" applyNumberFormat="1" applyFont="1" applyFill="1" applyBorder="1" applyAlignment="1">
      <alignment vertical="top"/>
    </xf>
    <xf numFmtId="3" fontId="4" fillId="4" borderId="35" xfId="0" applyNumberFormat="1" applyFont="1" applyFill="1" applyBorder="1" applyAlignment="1">
      <alignment vertical="top"/>
    </xf>
    <xf numFmtId="3" fontId="4" fillId="4" borderId="25" xfId="0" applyNumberFormat="1" applyFont="1" applyFill="1" applyBorder="1" applyAlignment="1">
      <alignment vertical="top"/>
    </xf>
    <xf numFmtId="3" fontId="4" fillId="4" borderId="26" xfId="0" applyNumberFormat="1" applyFont="1" applyFill="1" applyBorder="1" applyAlignment="1">
      <alignment vertical="top"/>
    </xf>
    <xf numFmtId="3" fontId="5" fillId="4" borderId="50" xfId="0" applyNumberFormat="1" applyFont="1" applyFill="1" applyBorder="1" applyAlignment="1">
      <alignment vertical="top"/>
    </xf>
    <xf numFmtId="3" fontId="4" fillId="4" borderId="27" xfId="0" applyNumberFormat="1" applyFont="1" applyFill="1" applyBorder="1" applyAlignment="1">
      <alignment vertical="top"/>
    </xf>
    <xf numFmtId="3" fontId="5" fillId="4" borderId="7" xfId="0" applyNumberFormat="1" applyFont="1" applyFill="1" applyBorder="1" applyAlignment="1">
      <alignment vertical="top"/>
    </xf>
    <xf numFmtId="3" fontId="5" fillId="4" borderId="4" xfId="0" applyNumberFormat="1" applyFont="1" applyFill="1" applyBorder="1" applyAlignment="1">
      <alignment vertical="top"/>
    </xf>
    <xf numFmtId="3" fontId="4" fillId="4" borderId="29" xfId="0" applyNumberFormat="1" applyFont="1" applyFill="1" applyBorder="1" applyAlignment="1">
      <alignment vertical="top"/>
    </xf>
    <xf numFmtId="3" fontId="4" fillId="4" borderId="30" xfId="0" applyNumberFormat="1" applyFont="1" applyFill="1" applyBorder="1" applyAlignment="1">
      <alignment vertical="top"/>
    </xf>
    <xf numFmtId="3" fontId="4" fillId="4" borderId="38" xfId="0" applyNumberFormat="1" applyFont="1" applyFill="1" applyBorder="1" applyAlignment="1">
      <alignment vertical="top"/>
    </xf>
    <xf numFmtId="3" fontId="4" fillId="4" borderId="32" xfId="0" applyNumberFormat="1" applyFont="1" applyFill="1" applyBorder="1" applyAlignment="1">
      <alignment vertical="top"/>
    </xf>
    <xf numFmtId="3" fontId="5" fillId="4" borderId="34" xfId="0" applyNumberFormat="1" applyFont="1" applyFill="1" applyBorder="1" applyAlignment="1">
      <alignment vertical="top"/>
    </xf>
    <xf numFmtId="3" fontId="4" fillId="4" borderId="1" xfId="0" applyNumberFormat="1" applyFont="1" applyFill="1" applyBorder="1" applyAlignment="1">
      <alignment vertical="top"/>
    </xf>
    <xf numFmtId="3" fontId="4" fillId="4" borderId="20" xfId="0" applyNumberFormat="1" applyFont="1" applyFill="1" applyBorder="1" applyAlignment="1">
      <alignment vertical="top"/>
    </xf>
    <xf numFmtId="3" fontId="4" fillId="5" borderId="49" xfId="0" applyNumberFormat="1" applyFont="1" applyFill="1" applyBorder="1" applyAlignment="1">
      <alignment vertical="top"/>
    </xf>
    <xf numFmtId="3" fontId="4" fillId="5" borderId="32" xfId="0" applyNumberFormat="1" applyFont="1" applyFill="1" applyBorder="1" applyAlignment="1">
      <alignment vertical="top"/>
    </xf>
    <xf numFmtId="3" fontId="5" fillId="5" borderId="48" xfId="0" applyNumberFormat="1" applyFont="1" applyFill="1" applyBorder="1" applyAlignment="1">
      <alignment vertical="top"/>
    </xf>
    <xf numFmtId="3" fontId="12" fillId="5" borderId="38" xfId="0" applyNumberFormat="1" applyFont="1" applyFill="1" applyBorder="1" applyAlignment="1">
      <alignment vertical="top"/>
    </xf>
    <xf numFmtId="3" fontId="12" fillId="5" borderId="44" xfId="0" applyNumberFormat="1" applyFont="1" applyFill="1" applyBorder="1" applyAlignment="1">
      <alignment vertical="top"/>
    </xf>
    <xf numFmtId="3" fontId="12" fillId="5" borderId="49" xfId="0" applyNumberFormat="1" applyFont="1" applyFill="1" applyBorder="1" applyAlignment="1">
      <alignment vertical="top"/>
    </xf>
    <xf numFmtId="3" fontId="4" fillId="4" borderId="6" xfId="0" applyNumberFormat="1" applyFont="1" applyFill="1" applyBorder="1" applyAlignment="1">
      <alignment vertical="top"/>
    </xf>
    <xf numFmtId="3" fontId="4" fillId="4" borderId="34" xfId="0" applyNumberFormat="1" applyFont="1" applyFill="1" applyBorder="1" applyAlignment="1">
      <alignment vertical="top"/>
    </xf>
    <xf numFmtId="3" fontId="4" fillId="4" borderId="28" xfId="0" applyNumberFormat="1" applyFont="1" applyFill="1" applyBorder="1" applyAlignment="1">
      <alignment vertical="top"/>
    </xf>
    <xf numFmtId="3" fontId="5" fillId="4" borderId="33" xfId="0" applyNumberFormat="1" applyFont="1" applyFill="1" applyBorder="1" applyAlignment="1">
      <alignment vertical="top"/>
    </xf>
    <xf numFmtId="3" fontId="4" fillId="4" borderId="44" xfId="0" applyNumberFormat="1" applyFont="1" applyFill="1" applyBorder="1" applyAlignment="1">
      <alignment vertical="top"/>
    </xf>
    <xf numFmtId="3" fontId="4" fillId="3" borderId="25" xfId="0" applyNumberFormat="1" applyFont="1" applyFill="1" applyBorder="1" applyAlignment="1">
      <alignment vertical="top" wrapText="1"/>
    </xf>
    <xf numFmtId="3" fontId="5" fillId="7" borderId="34" xfId="0" applyNumberFormat="1" applyFont="1" applyFill="1" applyBorder="1" applyAlignment="1">
      <alignment horizontal="right" vertical="top"/>
    </xf>
    <xf numFmtId="3" fontId="5" fillId="4" borderId="34" xfId="0" applyNumberFormat="1" applyFont="1" applyFill="1" applyBorder="1" applyAlignment="1">
      <alignment horizontal="right" vertical="top"/>
    </xf>
    <xf numFmtId="3" fontId="4" fillId="4" borderId="49" xfId="0" applyNumberFormat="1" applyFont="1" applyFill="1" applyBorder="1" applyAlignment="1">
      <alignment vertical="top"/>
    </xf>
    <xf numFmtId="0" fontId="4" fillId="5" borderId="20" xfId="0" applyFont="1" applyFill="1" applyBorder="1"/>
    <xf numFmtId="3" fontId="4" fillId="5" borderId="50" xfId="0" applyNumberFormat="1" applyFont="1" applyFill="1" applyBorder="1" applyAlignment="1">
      <alignment vertical="top"/>
    </xf>
    <xf numFmtId="3" fontId="4" fillId="5" borderId="22" xfId="0" applyNumberFormat="1" applyFont="1" applyFill="1" applyBorder="1" applyAlignment="1">
      <alignment vertical="top"/>
    </xf>
    <xf numFmtId="3" fontId="4" fillId="5" borderId="23" xfId="0" applyNumberFormat="1" applyFont="1" applyFill="1" applyBorder="1" applyAlignment="1">
      <alignment vertical="top"/>
    </xf>
    <xf numFmtId="3" fontId="4" fillId="5" borderId="35" xfId="0" applyNumberFormat="1" applyFont="1" applyFill="1" applyBorder="1" applyAlignment="1">
      <alignment vertical="top"/>
    </xf>
    <xf numFmtId="3" fontId="4" fillId="5" borderId="25" xfId="0" applyNumberFormat="1" applyFont="1" applyFill="1" applyBorder="1" applyAlignment="1">
      <alignment vertical="top"/>
    </xf>
    <xf numFmtId="3" fontId="4" fillId="5" borderId="26" xfId="0" applyNumberFormat="1" applyFont="1" applyFill="1" applyBorder="1" applyAlignment="1">
      <alignment vertical="top"/>
    </xf>
    <xf numFmtId="3" fontId="5" fillId="5" borderId="7" xfId="0" applyNumberFormat="1" applyFont="1" applyFill="1" applyBorder="1" applyAlignment="1">
      <alignment vertical="top"/>
    </xf>
    <xf numFmtId="3" fontId="4" fillId="5" borderId="29" xfId="0" applyNumberFormat="1" applyFont="1" applyFill="1" applyBorder="1" applyAlignment="1">
      <alignment vertical="top"/>
    </xf>
    <xf numFmtId="3" fontId="4" fillId="5" borderId="30" xfId="0" applyNumberFormat="1" applyFont="1" applyFill="1" applyBorder="1" applyAlignment="1">
      <alignment vertical="top"/>
    </xf>
    <xf numFmtId="3" fontId="4" fillId="5" borderId="38" xfId="0" applyNumberFormat="1" applyFont="1" applyFill="1" applyBorder="1" applyAlignment="1">
      <alignment vertical="top"/>
    </xf>
    <xf numFmtId="3" fontId="5" fillId="5" borderId="34" xfId="0" applyNumberFormat="1" applyFont="1" applyFill="1" applyBorder="1" applyAlignment="1">
      <alignment horizontal="right" vertical="top"/>
    </xf>
    <xf numFmtId="3" fontId="4" fillId="5" borderId="1" xfId="0" applyNumberFormat="1" applyFont="1" applyFill="1" applyBorder="1" applyAlignment="1">
      <alignment vertical="top"/>
    </xf>
    <xf numFmtId="3" fontId="4" fillId="5" borderId="20" xfId="0" applyNumberFormat="1" applyFont="1" applyFill="1" applyBorder="1" applyAlignment="1">
      <alignment vertical="top"/>
    </xf>
    <xf numFmtId="3" fontId="5" fillId="5" borderId="50" xfId="0" applyNumberFormat="1" applyFont="1" applyFill="1" applyBorder="1" applyAlignment="1">
      <alignment vertical="top"/>
    </xf>
    <xf numFmtId="3" fontId="4" fillId="5" borderId="27" xfId="0" applyNumberFormat="1" applyFont="1" applyFill="1" applyBorder="1" applyAlignment="1">
      <alignment vertical="top"/>
    </xf>
    <xf numFmtId="3" fontId="4" fillId="5" borderId="6" xfId="0" applyNumberFormat="1" applyFont="1" applyFill="1" applyBorder="1" applyAlignment="1">
      <alignment vertical="top"/>
    </xf>
    <xf numFmtId="3" fontId="4" fillId="5" borderId="34" xfId="0" applyNumberFormat="1" applyFont="1" applyFill="1" applyBorder="1" applyAlignment="1">
      <alignment vertical="top"/>
    </xf>
    <xf numFmtId="3" fontId="4" fillId="5" borderId="28" xfId="0" applyNumberFormat="1" applyFont="1" applyFill="1" applyBorder="1" applyAlignment="1">
      <alignment vertical="top"/>
    </xf>
    <xf numFmtId="3" fontId="4" fillId="5" borderId="44" xfId="0" applyNumberFormat="1" applyFont="1" applyFill="1" applyBorder="1" applyAlignment="1">
      <alignment vertical="top"/>
    </xf>
    <xf numFmtId="0" fontId="4" fillId="7" borderId="20" xfId="0" applyFont="1" applyFill="1" applyBorder="1"/>
    <xf numFmtId="3" fontId="4" fillId="7" borderId="50" xfId="0" applyNumberFormat="1" applyFont="1" applyFill="1" applyBorder="1" applyAlignment="1">
      <alignment vertical="top"/>
    </xf>
    <xf numFmtId="3" fontId="4" fillId="7" borderId="22" xfId="0" applyNumberFormat="1" applyFont="1" applyFill="1" applyBorder="1" applyAlignment="1">
      <alignment vertical="top" wrapText="1"/>
    </xf>
    <xf numFmtId="3" fontId="4" fillId="7" borderId="23" xfId="0" applyNumberFormat="1" applyFont="1" applyFill="1" applyBorder="1" applyAlignment="1">
      <alignment vertical="top" wrapText="1"/>
    </xf>
    <xf numFmtId="3" fontId="4" fillId="7" borderId="35" xfId="0" applyNumberFormat="1" applyFont="1" applyFill="1" applyBorder="1" applyAlignment="1">
      <alignment vertical="top" wrapText="1"/>
    </xf>
    <xf numFmtId="3" fontId="4" fillId="7" borderId="25" xfId="0" applyNumberFormat="1" applyFont="1" applyFill="1" applyBorder="1" applyAlignment="1">
      <alignment vertical="top" wrapText="1"/>
    </xf>
    <xf numFmtId="3" fontId="4" fillId="7" borderId="26" xfId="0" applyNumberFormat="1" applyFont="1" applyFill="1" applyBorder="1" applyAlignment="1">
      <alignment vertical="top" wrapText="1"/>
    </xf>
    <xf numFmtId="3" fontId="5" fillId="7" borderId="50" xfId="0" applyNumberFormat="1" applyFont="1" applyFill="1" applyBorder="1" applyAlignment="1">
      <alignment vertical="top" wrapText="1"/>
    </xf>
    <xf numFmtId="3" fontId="4" fillId="7" borderId="27" xfId="0" applyNumberFormat="1" applyFont="1" applyFill="1" applyBorder="1" applyAlignment="1">
      <alignment vertical="top" wrapText="1"/>
    </xf>
    <xf numFmtId="3" fontId="5" fillId="7" borderId="7" xfId="0" applyNumberFormat="1" applyFont="1" applyFill="1" applyBorder="1" applyAlignment="1">
      <alignment vertical="top" wrapText="1"/>
    </xf>
    <xf numFmtId="3" fontId="5" fillId="7" borderId="34" xfId="0" applyNumberFormat="1" applyFont="1" applyFill="1" applyBorder="1" applyAlignment="1">
      <alignment vertical="top" wrapText="1"/>
    </xf>
    <xf numFmtId="3" fontId="4" fillId="7" borderId="29" xfId="0" applyNumberFormat="1" applyFont="1" applyFill="1" applyBorder="1" applyAlignment="1">
      <alignment vertical="top" wrapText="1"/>
    </xf>
    <xf numFmtId="3" fontId="4" fillId="7" borderId="30" xfId="0" applyNumberFormat="1" applyFont="1" applyFill="1" applyBorder="1" applyAlignment="1">
      <alignment vertical="top" wrapText="1"/>
    </xf>
    <xf numFmtId="3" fontId="4" fillId="7" borderId="38" xfId="0" applyNumberFormat="1" applyFont="1" applyFill="1" applyBorder="1" applyAlignment="1">
      <alignment vertical="top" wrapText="1"/>
    </xf>
    <xf numFmtId="3" fontId="4" fillId="7" borderId="32" xfId="0" applyNumberFormat="1" applyFont="1" applyFill="1" applyBorder="1" applyAlignment="1">
      <alignment vertical="top" wrapText="1"/>
    </xf>
    <xf numFmtId="3" fontId="5" fillId="7" borderId="34" xfId="0" applyNumberFormat="1" applyFont="1" applyFill="1" applyBorder="1" applyAlignment="1">
      <alignment horizontal="right" vertical="top" wrapText="1"/>
    </xf>
    <xf numFmtId="3" fontId="4" fillId="7" borderId="1" xfId="0" applyNumberFormat="1" applyFont="1" applyFill="1" applyBorder="1" applyAlignment="1">
      <alignment vertical="top" wrapText="1"/>
    </xf>
    <xf numFmtId="3" fontId="4" fillId="7" borderId="20" xfId="0" applyNumberFormat="1" applyFont="1" applyFill="1" applyBorder="1" applyAlignment="1">
      <alignment vertical="top" wrapText="1"/>
    </xf>
    <xf numFmtId="3" fontId="4" fillId="7" borderId="49" xfId="0" applyNumberFormat="1" applyFont="1" applyFill="1" applyBorder="1" applyAlignment="1">
      <alignment vertical="top" wrapText="1"/>
    </xf>
    <xf numFmtId="3" fontId="4" fillId="7" borderId="6" xfId="0" applyNumberFormat="1" applyFont="1" applyFill="1" applyBorder="1" applyAlignment="1">
      <alignment vertical="top" wrapText="1"/>
    </xf>
    <xf numFmtId="3" fontId="4" fillId="7" borderId="34" xfId="0" applyNumberFormat="1" applyFont="1" applyFill="1" applyBorder="1" applyAlignment="1">
      <alignment vertical="top" wrapText="1"/>
    </xf>
    <xf numFmtId="3" fontId="4" fillId="7" borderId="28" xfId="0" applyNumberFormat="1" applyFont="1" applyFill="1" applyBorder="1" applyAlignment="1">
      <alignment vertical="top" wrapText="1"/>
    </xf>
    <xf numFmtId="3" fontId="5" fillId="7" borderId="33" xfId="0" applyNumberFormat="1" applyFont="1" applyFill="1" applyBorder="1" applyAlignment="1">
      <alignment vertical="top" wrapText="1"/>
    </xf>
    <xf numFmtId="3" fontId="4" fillId="7" borderId="44" xfId="0" applyNumberFormat="1" applyFont="1" applyFill="1" applyBorder="1" applyAlignment="1">
      <alignment vertical="top" wrapText="1"/>
    </xf>
    <xf numFmtId="3" fontId="4" fillId="5" borderId="21" xfId="0" applyNumberFormat="1" applyFont="1" applyFill="1" applyBorder="1" applyAlignment="1">
      <alignment vertical="top"/>
    </xf>
    <xf numFmtId="3" fontId="4" fillId="5" borderId="22" xfId="0" applyNumberFormat="1" applyFont="1" applyFill="1" applyBorder="1" applyAlignment="1">
      <alignment vertical="top" wrapText="1"/>
    </xf>
    <xf numFmtId="3" fontId="4" fillId="5" borderId="23" xfId="0" applyNumberFormat="1" applyFont="1" applyFill="1" applyBorder="1" applyAlignment="1">
      <alignment vertical="top" wrapText="1"/>
    </xf>
    <xf numFmtId="3" fontId="4" fillId="5" borderId="35" xfId="0" applyNumberFormat="1" applyFont="1" applyFill="1" applyBorder="1" applyAlignment="1">
      <alignment vertical="top" wrapText="1"/>
    </xf>
    <xf numFmtId="3" fontId="4" fillId="5" borderId="25" xfId="0" applyNumberFormat="1" applyFont="1" applyFill="1" applyBorder="1" applyAlignment="1">
      <alignment vertical="top" wrapText="1"/>
    </xf>
    <xf numFmtId="3" fontId="4" fillId="5" borderId="26" xfId="0" applyNumberFormat="1" applyFont="1" applyFill="1" applyBorder="1" applyAlignment="1">
      <alignment vertical="top" wrapText="1"/>
    </xf>
    <xf numFmtId="3" fontId="5" fillId="5" borderId="21" xfId="0" applyNumberFormat="1" applyFont="1" applyFill="1" applyBorder="1" applyAlignment="1">
      <alignment vertical="top" wrapText="1"/>
    </xf>
    <xf numFmtId="3" fontId="4" fillId="7" borderId="21" xfId="0" applyNumberFormat="1" applyFont="1" applyFill="1" applyBorder="1" applyAlignment="1">
      <alignment vertical="top"/>
    </xf>
    <xf numFmtId="3" fontId="5" fillId="7" borderId="21" xfId="0" applyNumberFormat="1" applyFont="1" applyFill="1" applyBorder="1" applyAlignment="1">
      <alignment vertical="top" wrapText="1"/>
    </xf>
    <xf numFmtId="3" fontId="4" fillId="7" borderId="35" xfId="0" applyNumberFormat="1" applyFont="1" applyFill="1" applyBorder="1" applyAlignment="1">
      <alignment vertical="top"/>
    </xf>
    <xf numFmtId="3" fontId="4" fillId="7" borderId="27" xfId="0" applyNumberFormat="1" applyFont="1" applyFill="1" applyBorder="1" applyAlignment="1">
      <alignment vertical="top"/>
    </xf>
    <xf numFmtId="3" fontId="5" fillId="7" borderId="7" xfId="0" applyNumberFormat="1" applyFont="1" applyFill="1" applyBorder="1" applyAlignment="1">
      <alignment vertical="top"/>
    </xf>
    <xf numFmtId="3" fontId="4" fillId="7" borderId="22" xfId="0" applyNumberFormat="1" applyFont="1" applyFill="1" applyBorder="1" applyAlignment="1">
      <alignment vertical="top"/>
    </xf>
    <xf numFmtId="3" fontId="4" fillId="7" borderId="23" xfId="0" applyNumberFormat="1" applyFont="1" applyFill="1" applyBorder="1" applyAlignment="1">
      <alignment vertical="top"/>
    </xf>
    <xf numFmtId="3" fontId="4" fillId="7" borderId="25" xfId="0" applyNumberFormat="1" applyFont="1" applyFill="1" applyBorder="1" applyAlignment="1">
      <alignment vertical="top"/>
    </xf>
    <xf numFmtId="3" fontId="4" fillId="7" borderId="29" xfId="0" applyNumberFormat="1" applyFont="1" applyFill="1" applyBorder="1" applyAlignment="1">
      <alignment vertical="top"/>
    </xf>
    <xf numFmtId="3" fontId="4" fillId="7" borderId="30" xfId="0" applyNumberFormat="1" applyFont="1" applyFill="1" applyBorder="1" applyAlignment="1">
      <alignment vertical="top"/>
    </xf>
    <xf numFmtId="3" fontId="4" fillId="7" borderId="38" xfId="0" applyNumberFormat="1" applyFont="1" applyFill="1" applyBorder="1" applyAlignment="1">
      <alignment vertical="top"/>
    </xf>
    <xf numFmtId="3" fontId="4" fillId="7" borderId="32" xfId="0" applyNumberFormat="1" applyFont="1" applyFill="1" applyBorder="1" applyAlignment="1">
      <alignment vertical="top"/>
    </xf>
    <xf numFmtId="3" fontId="5" fillId="7" borderId="50" xfId="0" applyNumberFormat="1" applyFont="1" applyFill="1" applyBorder="1" applyAlignment="1">
      <alignment vertical="top"/>
    </xf>
    <xf numFmtId="3" fontId="4" fillId="7" borderId="26" xfId="0" applyNumberFormat="1" applyFont="1" applyFill="1" applyBorder="1" applyAlignment="1">
      <alignment vertical="top"/>
    </xf>
    <xf numFmtId="3" fontId="4" fillId="7" borderId="49" xfId="0" applyNumberFormat="1" applyFont="1" applyFill="1" applyBorder="1" applyAlignment="1">
      <alignment vertical="top"/>
    </xf>
    <xf numFmtId="3" fontId="5" fillId="7" borderId="48" xfId="0" applyNumberFormat="1" applyFont="1" applyFill="1" applyBorder="1" applyAlignment="1">
      <alignment vertical="top"/>
    </xf>
    <xf numFmtId="3" fontId="12" fillId="7" borderId="38" xfId="0" applyNumberFormat="1" applyFont="1" applyFill="1" applyBorder="1" applyAlignment="1">
      <alignment vertical="top"/>
    </xf>
    <xf numFmtId="3" fontId="12" fillId="7" borderId="44" xfId="0" applyNumberFormat="1" applyFont="1" applyFill="1" applyBorder="1" applyAlignment="1">
      <alignment vertical="top"/>
    </xf>
    <xf numFmtId="3" fontId="12" fillId="7" borderId="49" xfId="0" applyNumberFormat="1" applyFont="1" applyFill="1" applyBorder="1" applyAlignment="1">
      <alignment vertical="top"/>
    </xf>
    <xf numFmtId="3" fontId="4" fillId="7" borderId="6" xfId="0" applyNumberFormat="1" applyFont="1" applyFill="1" applyBorder="1" applyAlignment="1">
      <alignment vertical="top"/>
    </xf>
    <xf numFmtId="3" fontId="4" fillId="7" borderId="34" xfId="0" applyNumberFormat="1" applyFont="1" applyFill="1" applyBorder="1" applyAlignment="1">
      <alignment vertical="top"/>
    </xf>
    <xf numFmtId="3" fontId="4" fillId="7" borderId="28" xfId="0" applyNumberFormat="1" applyFont="1" applyFill="1" applyBorder="1" applyAlignment="1">
      <alignment vertical="top"/>
    </xf>
    <xf numFmtId="3" fontId="4" fillId="7" borderId="44" xfId="0" applyNumberFormat="1" applyFont="1" applyFill="1" applyBorder="1" applyAlignment="1">
      <alignment vertical="top"/>
    </xf>
    <xf numFmtId="3" fontId="4" fillId="8" borderId="50" xfId="0" applyNumberFormat="1" applyFont="1" applyFill="1" applyBorder="1" applyAlignment="1">
      <alignment vertical="top"/>
    </xf>
    <xf numFmtId="0" fontId="4" fillId="8" borderId="7" xfId="0" applyFont="1" applyFill="1" applyBorder="1" applyAlignment="1">
      <alignment vertical="top" wrapText="1"/>
    </xf>
    <xf numFmtId="3" fontId="13" fillId="4" borderId="33" xfId="0" applyNumberFormat="1" applyFont="1" applyFill="1" applyBorder="1" applyAlignment="1">
      <alignment vertical="top"/>
    </xf>
    <xf numFmtId="3" fontId="5" fillId="3" borderId="52" xfId="0" applyNumberFormat="1" applyFont="1" applyFill="1" applyBorder="1" applyAlignment="1">
      <alignment vertical="top"/>
    </xf>
    <xf numFmtId="3" fontId="4" fillId="3" borderId="53" xfId="0" applyNumberFormat="1" applyFont="1" applyFill="1" applyBorder="1" applyAlignment="1">
      <alignment vertical="top"/>
    </xf>
    <xf numFmtId="3" fontId="4" fillId="3" borderId="54" xfId="0" applyNumberFormat="1" applyFont="1" applyFill="1" applyBorder="1" applyAlignment="1">
      <alignment vertical="top"/>
    </xf>
    <xf numFmtId="3" fontId="4" fillId="3" borderId="55" xfId="0" applyNumberFormat="1" applyFont="1" applyFill="1" applyBorder="1" applyAlignment="1">
      <alignment vertical="top"/>
    </xf>
    <xf numFmtId="3" fontId="4" fillId="3" borderId="56" xfId="0" applyNumberFormat="1" applyFont="1" applyFill="1" applyBorder="1" applyAlignment="1">
      <alignment vertical="top"/>
    </xf>
    <xf numFmtId="9" fontId="5" fillId="7" borderId="57" xfId="1" applyFont="1" applyFill="1" applyBorder="1" applyAlignment="1">
      <alignment vertical="top"/>
    </xf>
    <xf numFmtId="0" fontId="5" fillId="9" borderId="20" xfId="0" applyFont="1" applyFill="1" applyBorder="1" applyAlignment="1">
      <alignment vertical="top"/>
    </xf>
    <xf numFmtId="3" fontId="5" fillId="9" borderId="58" xfId="0" applyNumberFormat="1" applyFont="1" applyFill="1" applyBorder="1" applyAlignment="1">
      <alignment vertical="top"/>
    </xf>
    <xf numFmtId="3" fontId="5" fillId="9" borderId="59" xfId="0" applyNumberFormat="1" applyFont="1" applyFill="1" applyBorder="1" applyAlignment="1">
      <alignment vertical="top"/>
    </xf>
    <xf numFmtId="3" fontId="5" fillId="9" borderId="60" xfId="0" applyNumberFormat="1" applyFont="1" applyFill="1" applyBorder="1" applyAlignment="1">
      <alignment vertical="top"/>
    </xf>
    <xf numFmtId="3" fontId="5" fillId="9" borderId="61" xfId="0" applyNumberFormat="1" applyFont="1" applyFill="1" applyBorder="1" applyAlignment="1">
      <alignment vertical="top"/>
    </xf>
    <xf numFmtId="3" fontId="5" fillId="9" borderId="62" xfId="0" applyNumberFormat="1" applyFont="1" applyFill="1" applyBorder="1" applyAlignment="1">
      <alignment vertical="top"/>
    </xf>
    <xf numFmtId="3" fontId="5" fillId="9" borderId="63" xfId="0" applyNumberFormat="1" applyFont="1" applyFill="1" applyBorder="1" applyAlignment="1">
      <alignment vertical="top"/>
    </xf>
    <xf numFmtId="3" fontId="5" fillId="10" borderId="64" xfId="0" applyNumberFormat="1" applyFont="1" applyFill="1" applyBorder="1" applyAlignment="1">
      <alignment vertical="top"/>
    </xf>
    <xf numFmtId="3" fontId="5" fillId="10" borderId="65" xfId="0" applyNumberFormat="1" applyFont="1" applyFill="1" applyBorder="1" applyAlignment="1">
      <alignment vertical="top"/>
    </xf>
    <xf numFmtId="3" fontId="5" fillId="10" borderId="66" xfId="0" applyNumberFormat="1" applyFont="1" applyFill="1" applyBorder="1" applyAlignment="1">
      <alignment vertical="top"/>
    </xf>
    <xf numFmtId="3" fontId="5" fillId="10" borderId="67" xfId="0" applyNumberFormat="1" applyFont="1" applyFill="1" applyBorder="1" applyAlignment="1">
      <alignment vertical="top"/>
    </xf>
    <xf numFmtId="9" fontId="5" fillId="10" borderId="68" xfId="1" applyFont="1" applyFill="1" applyBorder="1" applyAlignment="1">
      <alignment vertical="top"/>
    </xf>
    <xf numFmtId="3" fontId="5" fillId="9" borderId="69" xfId="0" applyNumberFormat="1" applyFont="1" applyFill="1" applyBorder="1" applyAlignment="1">
      <alignment vertical="top"/>
    </xf>
    <xf numFmtId="3" fontId="5" fillId="9" borderId="70" xfId="0" applyNumberFormat="1" applyFont="1" applyFill="1" applyBorder="1" applyAlignment="1">
      <alignment vertical="top"/>
    </xf>
    <xf numFmtId="3" fontId="5" fillId="9" borderId="71" xfId="0" applyNumberFormat="1" applyFont="1" applyFill="1" applyBorder="1" applyAlignment="1">
      <alignment vertical="top"/>
    </xf>
    <xf numFmtId="3" fontId="5" fillId="9" borderId="72" xfId="0" applyNumberFormat="1" applyFont="1" applyFill="1" applyBorder="1" applyAlignment="1">
      <alignment vertical="top"/>
    </xf>
    <xf numFmtId="3" fontId="5" fillId="9" borderId="73" xfId="0" applyNumberFormat="1" applyFont="1" applyFill="1" applyBorder="1" applyAlignment="1">
      <alignment vertical="top"/>
    </xf>
    <xf numFmtId="3" fontId="5" fillId="9" borderId="74" xfId="0" applyNumberFormat="1" applyFont="1" applyFill="1" applyBorder="1" applyAlignment="1">
      <alignment vertical="top"/>
    </xf>
    <xf numFmtId="3" fontId="5" fillId="9" borderId="75" xfId="0" applyNumberFormat="1" applyFont="1" applyFill="1" applyBorder="1" applyAlignment="1">
      <alignment vertical="top"/>
    </xf>
    <xf numFmtId="3" fontId="5" fillId="9" borderId="76" xfId="0" applyNumberFormat="1" applyFont="1" applyFill="1" applyBorder="1" applyAlignment="1">
      <alignment vertical="top"/>
    </xf>
    <xf numFmtId="3" fontId="5" fillId="9" borderId="77" xfId="0" applyNumberFormat="1" applyFont="1" applyFill="1" applyBorder="1" applyAlignment="1">
      <alignment vertical="top"/>
    </xf>
    <xf numFmtId="3" fontId="5" fillId="9" borderId="78" xfId="0" applyNumberFormat="1" applyFont="1" applyFill="1" applyBorder="1" applyAlignment="1">
      <alignment vertical="top"/>
    </xf>
    <xf numFmtId="3" fontId="5" fillId="9" borderId="79" xfId="0" applyNumberFormat="1" applyFont="1" applyFill="1" applyBorder="1" applyAlignment="1">
      <alignment vertical="top"/>
    </xf>
    <xf numFmtId="3" fontId="5" fillId="9" borderId="80" xfId="0" applyNumberFormat="1" applyFont="1" applyFill="1" applyBorder="1" applyAlignment="1">
      <alignment vertical="top"/>
    </xf>
    <xf numFmtId="3" fontId="5" fillId="9" borderId="81" xfId="0" applyNumberFormat="1" applyFont="1" applyFill="1" applyBorder="1" applyAlignment="1">
      <alignment vertical="top"/>
    </xf>
    <xf numFmtId="3" fontId="5" fillId="9" borderId="14" xfId="0" applyNumberFormat="1" applyFont="1" applyFill="1" applyBorder="1" applyAlignment="1">
      <alignment vertical="top"/>
    </xf>
    <xf numFmtId="3" fontId="5" fillId="9" borderId="82" xfId="0" applyNumberFormat="1" applyFont="1" applyFill="1" applyBorder="1" applyAlignment="1">
      <alignment vertical="top"/>
    </xf>
    <xf numFmtId="3" fontId="5" fillId="9" borderId="24" xfId="0" applyNumberFormat="1" applyFont="1" applyFill="1" applyBorder="1" applyAlignment="1">
      <alignment vertical="top"/>
    </xf>
    <xf numFmtId="3" fontId="5" fillId="9" borderId="36" xfId="0" applyNumberFormat="1" applyFont="1" applyFill="1" applyBorder="1" applyAlignment="1">
      <alignment vertical="top"/>
    </xf>
    <xf numFmtId="3" fontId="5" fillId="9" borderId="83" xfId="0" applyNumberFormat="1" applyFont="1" applyFill="1" applyBorder="1" applyAlignment="1">
      <alignment vertical="top"/>
    </xf>
    <xf numFmtId="3" fontId="5" fillId="9" borderId="84" xfId="0" applyNumberFormat="1" applyFont="1" applyFill="1" applyBorder="1" applyAlignment="1">
      <alignment vertical="top"/>
    </xf>
    <xf numFmtId="3" fontId="5" fillId="9" borderId="85" xfId="0" applyNumberFormat="1" applyFont="1" applyFill="1" applyBorder="1" applyAlignment="1">
      <alignment vertical="top"/>
    </xf>
    <xf numFmtId="3" fontId="5" fillId="9" borderId="86" xfId="0" applyNumberFormat="1" applyFont="1" applyFill="1" applyBorder="1" applyAlignment="1">
      <alignment vertical="top"/>
    </xf>
    <xf numFmtId="3" fontId="5" fillId="9" borderId="87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9" fontId="5" fillId="0" borderId="0" xfId="1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5" fillId="0" borderId="0" xfId="0" applyFont="1"/>
    <xf numFmtId="0" fontId="6" fillId="0" borderId="0" xfId="0" applyFont="1" applyAlignment="1">
      <alignment horizontal="left"/>
    </xf>
    <xf numFmtId="0" fontId="8" fillId="0" borderId="0" xfId="0" applyNumberFormat="1" applyFont="1" applyAlignment="1" applyProtection="1">
      <alignment vertical="top"/>
      <protection locked="0"/>
    </xf>
    <xf numFmtId="0" fontId="4" fillId="8" borderId="0" xfId="0" applyFont="1" applyFill="1"/>
    <xf numFmtId="0" fontId="8" fillId="0" borderId="0" xfId="0" applyFont="1" applyAlignment="1">
      <alignment horizontal="left" vertical="top" wrapText="1"/>
    </xf>
    <xf numFmtId="0" fontId="8" fillId="0" borderId="0" xfId="0" applyNumberFormat="1" applyFont="1" applyAlignment="1" applyProtection="1">
      <alignment horizontal="left" vertical="top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4" fillId="4" borderId="14" xfId="0" applyNumberFormat="1" applyFont="1" applyFill="1" applyBorder="1" applyAlignment="1">
      <alignment vertical="top" wrapText="1"/>
    </xf>
    <xf numFmtId="3" fontId="4" fillId="4" borderId="7" xfId="0" applyNumberFormat="1" applyFont="1" applyFill="1" applyBorder="1" applyAlignment="1">
      <alignment vertical="top"/>
    </xf>
    <xf numFmtId="3" fontId="4" fillId="3" borderId="7" xfId="0" applyNumberFormat="1" applyFont="1" applyFill="1" applyBorder="1" applyAlignment="1">
      <alignment vertical="top"/>
    </xf>
    <xf numFmtId="3" fontId="4" fillId="4" borderId="7" xfId="0" applyNumberFormat="1" applyFont="1" applyFill="1" applyBorder="1" applyAlignment="1">
      <alignment vertical="top" wrapText="1"/>
    </xf>
    <xf numFmtId="3" fontId="4" fillId="3" borderId="7" xfId="0" applyNumberFormat="1" applyFont="1" applyFill="1" applyBorder="1" applyAlignment="1">
      <alignment vertical="top" wrapText="1"/>
    </xf>
    <xf numFmtId="3" fontId="4" fillId="5" borderId="7" xfId="0" applyNumberFormat="1" applyFont="1" applyFill="1" applyBorder="1" applyAlignment="1">
      <alignment vertical="top" wrapText="1"/>
    </xf>
    <xf numFmtId="3" fontId="4" fillId="7" borderId="7" xfId="0" applyNumberFormat="1" applyFont="1" applyFill="1" applyBorder="1" applyAlignment="1">
      <alignment vertical="top" wrapText="1"/>
    </xf>
    <xf numFmtId="3" fontId="4" fillId="5" borderId="14" xfId="0" applyNumberFormat="1" applyFont="1" applyFill="1" applyBorder="1" applyAlignment="1">
      <alignment vertical="top" wrapText="1"/>
    </xf>
    <xf numFmtId="3" fontId="4" fillId="7" borderId="14" xfId="0" applyNumberFormat="1" applyFont="1" applyFill="1" applyBorder="1" applyAlignment="1">
      <alignment vertical="top" wrapText="1"/>
    </xf>
    <xf numFmtId="3" fontId="13" fillId="5" borderId="33" xfId="0" applyNumberFormat="1" applyFont="1" applyFill="1" applyBorder="1" applyAlignment="1">
      <alignment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B586-7A38-4C21-AD96-F4C0D2DACEB2}">
  <dimension ref="A1:DC35"/>
  <sheetViews>
    <sheetView tabSelected="1" topLeftCell="A10" workbookViewId="0">
      <selection activeCell="L18" sqref="L18"/>
    </sheetView>
  </sheetViews>
  <sheetFormatPr baseColWidth="10" defaultRowHeight="15" x14ac:dyDescent="0.25"/>
  <sheetData>
    <row r="1" spans="1:107" ht="20.25" x14ac:dyDescent="0.3">
      <c r="A1" s="300" t="s">
        <v>0</v>
      </c>
      <c r="B1" s="300"/>
      <c r="C1" s="300"/>
      <c r="D1" s="300"/>
      <c r="E1" s="300"/>
      <c r="F1" s="300"/>
      <c r="G1" s="301"/>
      <c r="H1" s="301"/>
      <c r="I1" s="301"/>
      <c r="J1" s="301"/>
      <c r="K1" s="301"/>
      <c r="L1" s="301"/>
      <c r="M1" s="301"/>
      <c r="N1" s="1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</row>
    <row r="2" spans="1:107" ht="18" x14ac:dyDescent="0.25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</row>
    <row r="3" spans="1:107" ht="18" x14ac:dyDescent="0.2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</row>
    <row r="4" spans="1:107" ht="18" x14ac:dyDescent="0.2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</row>
    <row r="5" spans="1:107" x14ac:dyDescent="0.25">
      <c r="A5" s="5"/>
      <c r="B5" s="6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</row>
    <row r="6" spans="1:107" ht="18" x14ac:dyDescent="0.25">
      <c r="A6" s="9"/>
      <c r="B6" s="6"/>
      <c r="C6" s="7"/>
      <c r="D6" s="7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</row>
    <row r="7" spans="1:107" ht="21.75" thickBot="1" x14ac:dyDescent="0.3">
      <c r="A7" s="10"/>
      <c r="B7" s="302" t="s">
        <v>3</v>
      </c>
      <c r="C7" s="303"/>
      <c r="D7" s="303"/>
      <c r="E7" s="303"/>
      <c r="F7" s="303"/>
      <c r="G7" s="303"/>
      <c r="H7" s="303"/>
      <c r="I7" s="303"/>
      <c r="J7" s="303"/>
      <c r="K7" s="304"/>
      <c r="L7" s="305" t="s">
        <v>4</v>
      </c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 t="s">
        <v>5</v>
      </c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6" t="s">
        <v>6</v>
      </c>
      <c r="AR7" s="307"/>
      <c r="AS7" s="307"/>
      <c r="AT7" s="307"/>
      <c r="AU7" s="307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3"/>
      <c r="BI7" s="303"/>
      <c r="BJ7" s="303"/>
      <c r="BK7" s="303"/>
      <c r="BL7" s="303"/>
      <c r="BM7" s="303"/>
      <c r="BN7" s="303"/>
      <c r="BO7" s="303"/>
      <c r="BP7" s="303"/>
      <c r="BQ7" s="303"/>
      <c r="BR7" s="303"/>
      <c r="BS7" s="303"/>
      <c r="BT7" s="304"/>
      <c r="BU7" s="302" t="s">
        <v>7</v>
      </c>
      <c r="BV7" s="303"/>
      <c r="BW7" s="303"/>
      <c r="BX7" s="303"/>
      <c r="BY7" s="303"/>
      <c r="BZ7" s="303"/>
      <c r="CA7" s="303"/>
      <c r="CB7" s="303"/>
      <c r="CC7" s="303"/>
      <c r="CD7" s="303"/>
      <c r="CE7" s="303"/>
      <c r="CF7" s="303"/>
      <c r="CG7" s="303"/>
      <c r="CH7" s="303"/>
      <c r="CI7" s="303"/>
      <c r="CJ7" s="303"/>
      <c r="CK7" s="303"/>
      <c r="CL7" s="303"/>
      <c r="CM7" s="303"/>
      <c r="CN7" s="303"/>
      <c r="CO7" s="303"/>
      <c r="CP7" s="303"/>
      <c r="CQ7" s="303"/>
      <c r="CR7" s="303"/>
      <c r="CS7" s="303"/>
      <c r="CT7" s="303"/>
      <c r="CU7" s="303"/>
      <c r="CV7" s="303"/>
      <c r="CW7" s="303"/>
      <c r="CX7" s="303"/>
      <c r="CY7" s="303"/>
      <c r="CZ7" s="303"/>
      <c r="DA7" s="303"/>
      <c r="DB7" s="303"/>
      <c r="DC7" s="303"/>
    </row>
    <row r="8" spans="1:107" ht="53.25" customHeight="1" x14ac:dyDescent="0.25">
      <c r="A8" s="11"/>
      <c r="B8" s="297" t="s">
        <v>8</v>
      </c>
      <c r="C8" s="295"/>
      <c r="D8" s="295"/>
      <c r="E8" s="295"/>
      <c r="F8" s="296"/>
      <c r="G8" s="299" t="s">
        <v>9</v>
      </c>
      <c r="H8" s="299"/>
      <c r="I8" s="299"/>
      <c r="J8" s="299"/>
      <c r="K8" s="299"/>
      <c r="L8" s="297" t="s">
        <v>10</v>
      </c>
      <c r="M8" s="295"/>
      <c r="N8" s="295"/>
      <c r="O8" s="295"/>
      <c r="P8" s="295"/>
      <c r="Q8" s="296"/>
      <c r="R8" s="295" t="s">
        <v>11</v>
      </c>
      <c r="S8" s="295"/>
      <c r="T8" s="295"/>
      <c r="U8" s="295"/>
      <c r="V8" s="296"/>
      <c r="W8" s="295" t="s">
        <v>12</v>
      </c>
      <c r="X8" s="295"/>
      <c r="Y8" s="295"/>
      <c r="Z8" s="295"/>
      <c r="AA8" s="296"/>
      <c r="AB8" s="297" t="s">
        <v>10</v>
      </c>
      <c r="AC8" s="295"/>
      <c r="AD8" s="295"/>
      <c r="AE8" s="295"/>
      <c r="AF8" s="296"/>
      <c r="AG8" s="295" t="s">
        <v>13</v>
      </c>
      <c r="AH8" s="295"/>
      <c r="AI8" s="295"/>
      <c r="AJ8" s="295"/>
      <c r="AK8" s="296"/>
      <c r="AL8" s="295" t="s">
        <v>14</v>
      </c>
      <c r="AM8" s="295"/>
      <c r="AN8" s="295"/>
      <c r="AO8" s="295"/>
      <c r="AP8" s="296"/>
      <c r="AQ8" s="298" t="s">
        <v>10</v>
      </c>
      <c r="AR8" s="298"/>
      <c r="AS8" s="298"/>
      <c r="AT8" s="298"/>
      <c r="AU8" s="298"/>
      <c r="AV8" s="297" t="s">
        <v>15</v>
      </c>
      <c r="AW8" s="295"/>
      <c r="AX8" s="295"/>
      <c r="AY8" s="295"/>
      <c r="AZ8" s="295"/>
      <c r="BA8" s="297" t="s">
        <v>16</v>
      </c>
      <c r="BB8" s="295"/>
      <c r="BC8" s="295"/>
      <c r="BD8" s="295"/>
      <c r="BE8" s="296"/>
      <c r="BF8" s="295" t="s">
        <v>17</v>
      </c>
      <c r="BG8" s="295"/>
      <c r="BH8" s="295"/>
      <c r="BI8" s="295"/>
      <c r="BJ8" s="295"/>
      <c r="BK8" s="297" t="s">
        <v>18</v>
      </c>
      <c r="BL8" s="295"/>
      <c r="BM8" s="295"/>
      <c r="BN8" s="295"/>
      <c r="BO8" s="296"/>
      <c r="BP8" s="295" t="s">
        <v>19</v>
      </c>
      <c r="BQ8" s="295"/>
      <c r="BR8" s="295"/>
      <c r="BS8" s="295"/>
      <c r="BT8" s="296"/>
      <c r="BU8" s="297" t="s">
        <v>10</v>
      </c>
      <c r="BV8" s="295"/>
      <c r="BW8" s="295"/>
      <c r="BX8" s="295"/>
      <c r="BY8" s="295"/>
      <c r="BZ8" s="297" t="s">
        <v>20</v>
      </c>
      <c r="CA8" s="295"/>
      <c r="CB8" s="295"/>
      <c r="CC8" s="295"/>
      <c r="CD8" s="296"/>
      <c r="CE8" s="295" t="s">
        <v>21</v>
      </c>
      <c r="CF8" s="295"/>
      <c r="CG8" s="295"/>
      <c r="CH8" s="295"/>
      <c r="CI8" s="295"/>
      <c r="CJ8" s="297" t="s">
        <v>22</v>
      </c>
      <c r="CK8" s="295"/>
      <c r="CL8" s="295"/>
      <c r="CM8" s="295"/>
      <c r="CN8" s="296"/>
      <c r="CO8" s="295" t="s">
        <v>23</v>
      </c>
      <c r="CP8" s="295"/>
      <c r="CQ8" s="295"/>
      <c r="CR8" s="295"/>
      <c r="CS8" s="296"/>
      <c r="CT8" s="297" t="s">
        <v>24</v>
      </c>
      <c r="CU8" s="295"/>
      <c r="CV8" s="295"/>
      <c r="CW8" s="295"/>
      <c r="CX8" s="296"/>
      <c r="CY8" s="297" t="s">
        <v>19</v>
      </c>
      <c r="CZ8" s="295"/>
      <c r="DA8" s="295"/>
      <c r="DB8" s="295"/>
      <c r="DC8" s="296"/>
    </row>
    <row r="9" spans="1:107" ht="30.75" x14ac:dyDescent="0.25">
      <c r="A9" s="12"/>
      <c r="B9" s="13" t="s">
        <v>25</v>
      </c>
      <c r="C9" s="14" t="s">
        <v>26</v>
      </c>
      <c r="D9" s="14" t="s">
        <v>27</v>
      </c>
      <c r="E9" s="15" t="s">
        <v>28</v>
      </c>
      <c r="F9" s="16" t="s">
        <v>29</v>
      </c>
      <c r="G9" s="17" t="s">
        <v>25</v>
      </c>
      <c r="H9" s="14" t="s">
        <v>26</v>
      </c>
      <c r="I9" s="14" t="s">
        <v>27</v>
      </c>
      <c r="J9" s="15" t="s">
        <v>28</v>
      </c>
      <c r="K9" s="18" t="s">
        <v>30</v>
      </c>
      <c r="L9" s="13" t="s">
        <v>25</v>
      </c>
      <c r="M9" s="14" t="s">
        <v>26</v>
      </c>
      <c r="N9" s="14" t="s">
        <v>27</v>
      </c>
      <c r="O9" s="15" t="s">
        <v>28</v>
      </c>
      <c r="P9" s="19" t="s">
        <v>30</v>
      </c>
      <c r="Q9" s="16" t="s">
        <v>31</v>
      </c>
      <c r="R9" s="17" t="s">
        <v>25</v>
      </c>
      <c r="S9" s="14" t="s">
        <v>26</v>
      </c>
      <c r="T9" s="14" t="s">
        <v>27</v>
      </c>
      <c r="U9" s="15" t="s">
        <v>28</v>
      </c>
      <c r="V9" s="16" t="s">
        <v>30</v>
      </c>
      <c r="W9" s="17" t="s">
        <v>25</v>
      </c>
      <c r="X9" s="14" t="s">
        <v>26</v>
      </c>
      <c r="Y9" s="14" t="s">
        <v>27</v>
      </c>
      <c r="Z9" s="15" t="s">
        <v>28</v>
      </c>
      <c r="AA9" s="16" t="s">
        <v>30</v>
      </c>
      <c r="AB9" s="20" t="s">
        <v>25</v>
      </c>
      <c r="AC9" s="15" t="s">
        <v>26</v>
      </c>
      <c r="AD9" s="15" t="s">
        <v>27</v>
      </c>
      <c r="AE9" s="21" t="s">
        <v>28</v>
      </c>
      <c r="AF9" s="22" t="s">
        <v>30</v>
      </c>
      <c r="AG9" s="21" t="s">
        <v>25</v>
      </c>
      <c r="AH9" s="15" t="s">
        <v>26</v>
      </c>
      <c r="AI9" s="15" t="s">
        <v>27</v>
      </c>
      <c r="AJ9" s="15" t="s">
        <v>28</v>
      </c>
      <c r="AK9" s="22" t="s">
        <v>30</v>
      </c>
      <c r="AL9" s="21" t="s">
        <v>25</v>
      </c>
      <c r="AM9" s="15" t="s">
        <v>26</v>
      </c>
      <c r="AN9" s="15" t="s">
        <v>27</v>
      </c>
      <c r="AO9" s="15" t="s">
        <v>28</v>
      </c>
      <c r="AP9" s="22" t="s">
        <v>30</v>
      </c>
      <c r="AQ9" s="21" t="s">
        <v>25</v>
      </c>
      <c r="AR9" s="15" t="s">
        <v>26</v>
      </c>
      <c r="AS9" s="15" t="s">
        <v>27</v>
      </c>
      <c r="AT9" s="15" t="s">
        <v>28</v>
      </c>
      <c r="AU9" s="23" t="s">
        <v>30</v>
      </c>
      <c r="AV9" s="20" t="s">
        <v>25</v>
      </c>
      <c r="AW9" s="14" t="s">
        <v>26</v>
      </c>
      <c r="AX9" s="14" t="s">
        <v>27</v>
      </c>
      <c r="AY9" s="15" t="s">
        <v>28</v>
      </c>
      <c r="AZ9" s="23" t="s">
        <v>30</v>
      </c>
      <c r="BA9" s="20" t="s">
        <v>25</v>
      </c>
      <c r="BB9" s="14" t="s">
        <v>26</v>
      </c>
      <c r="BC9" s="14" t="s">
        <v>27</v>
      </c>
      <c r="BD9" s="15" t="s">
        <v>28</v>
      </c>
      <c r="BE9" s="22" t="s">
        <v>30</v>
      </c>
      <c r="BF9" s="17" t="s">
        <v>25</v>
      </c>
      <c r="BG9" s="14" t="s">
        <v>26</v>
      </c>
      <c r="BH9" s="14" t="s">
        <v>27</v>
      </c>
      <c r="BI9" s="15" t="s">
        <v>28</v>
      </c>
      <c r="BJ9" s="23" t="s">
        <v>30</v>
      </c>
      <c r="BK9" s="13" t="s">
        <v>25</v>
      </c>
      <c r="BL9" s="14" t="s">
        <v>26</v>
      </c>
      <c r="BM9" s="14" t="s">
        <v>27</v>
      </c>
      <c r="BN9" s="15" t="s">
        <v>28</v>
      </c>
      <c r="BO9" s="22" t="s">
        <v>30</v>
      </c>
      <c r="BP9" s="17" t="s">
        <v>25</v>
      </c>
      <c r="BQ9" s="14" t="s">
        <v>26</v>
      </c>
      <c r="BR9" s="14" t="s">
        <v>27</v>
      </c>
      <c r="BS9" s="15" t="s">
        <v>28</v>
      </c>
      <c r="BT9" s="22" t="s">
        <v>30</v>
      </c>
      <c r="BU9" s="13" t="s">
        <v>25</v>
      </c>
      <c r="BV9" s="14" t="s">
        <v>26</v>
      </c>
      <c r="BW9" s="14" t="s">
        <v>27</v>
      </c>
      <c r="BX9" s="15" t="s">
        <v>28</v>
      </c>
      <c r="BY9" s="23" t="s">
        <v>30</v>
      </c>
      <c r="BZ9" s="20" t="s">
        <v>25</v>
      </c>
      <c r="CA9" s="14" t="s">
        <v>26</v>
      </c>
      <c r="CB9" s="14" t="s">
        <v>27</v>
      </c>
      <c r="CC9" s="17" t="s">
        <v>28</v>
      </c>
      <c r="CD9" s="22" t="s">
        <v>30</v>
      </c>
      <c r="CE9" s="21" t="s">
        <v>25</v>
      </c>
      <c r="CF9" s="14" t="s">
        <v>26</v>
      </c>
      <c r="CG9" s="14" t="s">
        <v>27</v>
      </c>
      <c r="CH9" s="17" t="s">
        <v>28</v>
      </c>
      <c r="CI9" s="23" t="s">
        <v>30</v>
      </c>
      <c r="CJ9" s="20" t="s">
        <v>25</v>
      </c>
      <c r="CK9" s="14" t="s">
        <v>26</v>
      </c>
      <c r="CL9" s="14" t="s">
        <v>27</v>
      </c>
      <c r="CM9" s="17" t="s">
        <v>28</v>
      </c>
      <c r="CN9" s="22" t="s">
        <v>30</v>
      </c>
      <c r="CO9" s="17" t="s">
        <v>25</v>
      </c>
      <c r="CP9" s="14" t="s">
        <v>26</v>
      </c>
      <c r="CQ9" s="14" t="s">
        <v>27</v>
      </c>
      <c r="CR9" s="17" t="s">
        <v>28</v>
      </c>
      <c r="CS9" s="22" t="s">
        <v>30</v>
      </c>
      <c r="CT9" s="20" t="s">
        <v>25</v>
      </c>
      <c r="CU9" s="14" t="s">
        <v>26</v>
      </c>
      <c r="CV9" s="14" t="s">
        <v>27</v>
      </c>
      <c r="CW9" s="17" t="s">
        <v>28</v>
      </c>
      <c r="CX9" s="22" t="s">
        <v>30</v>
      </c>
      <c r="CY9" s="17" t="s">
        <v>25</v>
      </c>
      <c r="CZ9" s="14" t="s">
        <v>26</v>
      </c>
      <c r="DA9" s="14" t="s">
        <v>27</v>
      </c>
      <c r="DB9" s="17" t="s">
        <v>28</v>
      </c>
      <c r="DC9" s="22" t="s">
        <v>30</v>
      </c>
    </row>
    <row r="10" spans="1:107" ht="18" x14ac:dyDescent="0.25">
      <c r="A10" s="24" t="s">
        <v>32</v>
      </c>
      <c r="B10" s="25">
        <v>18714</v>
      </c>
      <c r="C10" s="26">
        <v>11867</v>
      </c>
      <c r="D10" s="27">
        <v>6759</v>
      </c>
      <c r="E10" s="28">
        <v>88</v>
      </c>
      <c r="F10" s="29">
        <v>0</v>
      </c>
      <c r="G10" s="308">
        <v>12122</v>
      </c>
      <c r="H10" s="26">
        <v>8424</v>
      </c>
      <c r="I10" s="27">
        <v>3642</v>
      </c>
      <c r="J10" s="28">
        <v>56</v>
      </c>
      <c r="K10" s="30">
        <v>0</v>
      </c>
      <c r="L10" s="31">
        <v>7056</v>
      </c>
      <c r="M10" s="26">
        <v>4643</v>
      </c>
      <c r="N10" s="27">
        <v>2388</v>
      </c>
      <c r="O10" s="28">
        <v>25</v>
      </c>
      <c r="P10" s="32">
        <v>0</v>
      </c>
      <c r="Q10" s="33">
        <f>M10/L10</f>
        <v>0.65802154195011342</v>
      </c>
      <c r="R10" s="34">
        <v>5521</v>
      </c>
      <c r="S10" s="26">
        <v>3646</v>
      </c>
      <c r="T10" s="27">
        <v>1855</v>
      </c>
      <c r="U10" s="28">
        <v>20</v>
      </c>
      <c r="V10" s="29">
        <v>0</v>
      </c>
      <c r="W10" s="35">
        <v>1535</v>
      </c>
      <c r="X10" s="36">
        <v>997</v>
      </c>
      <c r="Y10" s="37">
        <v>533</v>
      </c>
      <c r="Z10" s="38">
        <v>5</v>
      </c>
      <c r="AA10" s="39">
        <v>0</v>
      </c>
      <c r="AB10" s="40">
        <f>R10+W10</f>
        <v>7056</v>
      </c>
      <c r="AC10" s="41">
        <f>S10+X10</f>
        <v>4643</v>
      </c>
      <c r="AD10" s="41">
        <f>T10+Y10</f>
        <v>2388</v>
      </c>
      <c r="AE10" s="41">
        <f>U10+Z10</f>
        <v>25</v>
      </c>
      <c r="AF10" s="42">
        <f>V10+AA10</f>
        <v>0</v>
      </c>
      <c r="AG10" s="43">
        <v>2074</v>
      </c>
      <c r="AH10" s="44">
        <v>1350</v>
      </c>
      <c r="AI10" s="44">
        <v>718</v>
      </c>
      <c r="AJ10" s="44">
        <v>6</v>
      </c>
      <c r="AK10" s="45">
        <v>0</v>
      </c>
      <c r="AL10" s="46">
        <v>4982</v>
      </c>
      <c r="AM10" s="44">
        <v>3293</v>
      </c>
      <c r="AN10" s="44">
        <v>1670</v>
      </c>
      <c r="AO10" s="44">
        <v>19</v>
      </c>
      <c r="AP10" s="45">
        <v>0</v>
      </c>
      <c r="AQ10" s="47">
        <f>AG10+AL10</f>
        <v>7056</v>
      </c>
      <c r="AR10" s="41">
        <f>AH10+AM10</f>
        <v>4643</v>
      </c>
      <c r="AS10" s="41">
        <f>AI10+AN10</f>
        <v>2388</v>
      </c>
      <c r="AT10" s="41">
        <f>AJ10+AO10</f>
        <v>25</v>
      </c>
      <c r="AU10" s="48">
        <f>AK10+AP10</f>
        <v>0</v>
      </c>
      <c r="AV10" s="31">
        <v>73</v>
      </c>
      <c r="AW10" s="26">
        <v>47</v>
      </c>
      <c r="AX10" s="49">
        <v>26</v>
      </c>
      <c r="AY10" s="50">
        <v>0</v>
      </c>
      <c r="AZ10" s="30">
        <v>0</v>
      </c>
      <c r="BA10" s="31">
        <v>750</v>
      </c>
      <c r="BB10" s="26">
        <v>467</v>
      </c>
      <c r="BC10" s="49">
        <v>282</v>
      </c>
      <c r="BD10" s="50">
        <v>1</v>
      </c>
      <c r="BE10" s="29">
        <v>0</v>
      </c>
      <c r="BF10" s="34">
        <v>2307</v>
      </c>
      <c r="BG10" s="26">
        <v>1488</v>
      </c>
      <c r="BH10" s="49">
        <v>804</v>
      </c>
      <c r="BI10" s="50">
        <v>15</v>
      </c>
      <c r="BJ10" s="30">
        <v>0</v>
      </c>
      <c r="BK10" s="31">
        <v>3615</v>
      </c>
      <c r="BL10" s="26">
        <v>2437</v>
      </c>
      <c r="BM10" s="49">
        <v>1170</v>
      </c>
      <c r="BN10" s="51">
        <v>8</v>
      </c>
      <c r="BO10" s="29">
        <v>0</v>
      </c>
      <c r="BP10" s="35">
        <v>311</v>
      </c>
      <c r="BQ10" s="36">
        <v>204</v>
      </c>
      <c r="BR10" s="52">
        <v>106</v>
      </c>
      <c r="BS10" s="53">
        <v>1</v>
      </c>
      <c r="BT10" s="39">
        <v>0</v>
      </c>
      <c r="BU10" s="54">
        <f t="shared" ref="BU10:BY22" si="0">AV10+BA10+BF10+BK10+BP10</f>
        <v>7056</v>
      </c>
      <c r="BV10" s="55">
        <f t="shared" si="0"/>
        <v>4643</v>
      </c>
      <c r="BW10" s="55">
        <f t="shared" si="0"/>
        <v>2388</v>
      </c>
      <c r="BX10" s="56">
        <f t="shared" si="0"/>
        <v>25</v>
      </c>
      <c r="BY10" s="57">
        <f>AZ10+BE10+BJ10+BO10+BT10</f>
        <v>0</v>
      </c>
      <c r="BZ10" s="31">
        <v>80</v>
      </c>
      <c r="CA10" s="26">
        <v>45</v>
      </c>
      <c r="CB10" s="49">
        <v>34</v>
      </c>
      <c r="CC10" s="32">
        <v>1</v>
      </c>
      <c r="CD10" s="29">
        <v>0</v>
      </c>
      <c r="CE10" s="34">
        <v>76</v>
      </c>
      <c r="CF10" s="26">
        <v>43</v>
      </c>
      <c r="CG10" s="49">
        <v>33</v>
      </c>
      <c r="CH10" s="32">
        <v>0</v>
      </c>
      <c r="CI10" s="30">
        <v>0</v>
      </c>
      <c r="CJ10" s="31">
        <v>43</v>
      </c>
      <c r="CK10" s="58">
        <v>21</v>
      </c>
      <c r="CL10" s="49">
        <v>22</v>
      </c>
      <c r="CM10" s="59">
        <v>0</v>
      </c>
      <c r="CN10" s="60">
        <v>0</v>
      </c>
      <c r="CO10" s="34">
        <v>104</v>
      </c>
      <c r="CP10" s="26">
        <v>80</v>
      </c>
      <c r="CQ10" s="49">
        <v>24</v>
      </c>
      <c r="CR10" s="32">
        <v>0</v>
      </c>
      <c r="CS10" s="29">
        <v>0</v>
      </c>
      <c r="CT10" s="61">
        <v>2551</v>
      </c>
      <c r="CU10" s="36">
        <v>1688</v>
      </c>
      <c r="CV10" s="52">
        <v>856</v>
      </c>
      <c r="CW10" s="62">
        <v>7</v>
      </c>
      <c r="CX10" s="39">
        <v>0</v>
      </c>
      <c r="CY10" s="35">
        <v>4202</v>
      </c>
      <c r="CZ10" s="36">
        <v>2766</v>
      </c>
      <c r="DA10" s="52">
        <v>1419</v>
      </c>
      <c r="DB10" s="62">
        <v>17</v>
      </c>
      <c r="DC10" s="39">
        <v>0</v>
      </c>
    </row>
    <row r="11" spans="1:107" ht="18" x14ac:dyDescent="0.25">
      <c r="A11" s="63" t="s">
        <v>33</v>
      </c>
      <c r="B11" s="64">
        <v>0</v>
      </c>
      <c r="C11" s="65">
        <v>0</v>
      </c>
      <c r="D11" s="66">
        <v>0</v>
      </c>
      <c r="E11" s="67">
        <v>0</v>
      </c>
      <c r="F11" s="68">
        <v>0</v>
      </c>
      <c r="G11" s="69">
        <v>0</v>
      </c>
      <c r="H11" s="65">
        <v>0</v>
      </c>
      <c r="I11" s="66">
        <v>0</v>
      </c>
      <c r="J11" s="67">
        <v>0</v>
      </c>
      <c r="K11" s="70">
        <v>0</v>
      </c>
      <c r="L11" s="71">
        <v>0</v>
      </c>
      <c r="M11" s="65">
        <v>0</v>
      </c>
      <c r="N11" s="66">
        <v>0</v>
      </c>
      <c r="O11" s="67">
        <v>0</v>
      </c>
      <c r="P11" s="72">
        <v>0</v>
      </c>
      <c r="Q11" s="73">
        <v>0</v>
      </c>
      <c r="R11" s="74">
        <v>0</v>
      </c>
      <c r="S11" s="65">
        <v>0</v>
      </c>
      <c r="T11" s="66">
        <v>0</v>
      </c>
      <c r="U11" s="67">
        <v>0</v>
      </c>
      <c r="V11" s="68">
        <v>0</v>
      </c>
      <c r="W11" s="75">
        <v>0</v>
      </c>
      <c r="X11" s="76">
        <v>0</v>
      </c>
      <c r="Y11" s="77">
        <v>0</v>
      </c>
      <c r="Z11" s="78">
        <v>0</v>
      </c>
      <c r="AA11" s="79">
        <v>0</v>
      </c>
      <c r="AB11" s="80">
        <f>R11+W11</f>
        <v>0</v>
      </c>
      <c r="AC11" s="81">
        <f t="shared" ref="AC11:AF22" si="1">S11+X11</f>
        <v>0</v>
      </c>
      <c r="AD11" s="81">
        <f t="shared" si="1"/>
        <v>0</v>
      </c>
      <c r="AE11" s="81">
        <f>U11+Z11</f>
        <v>0</v>
      </c>
      <c r="AF11" s="82">
        <f>V11+AA11</f>
        <v>0</v>
      </c>
      <c r="AG11" s="83">
        <v>0</v>
      </c>
      <c r="AH11" s="84">
        <v>0</v>
      </c>
      <c r="AI11" s="84">
        <v>0</v>
      </c>
      <c r="AJ11" s="84">
        <v>0</v>
      </c>
      <c r="AK11" s="85">
        <v>0</v>
      </c>
      <c r="AL11" s="86">
        <v>0</v>
      </c>
      <c r="AM11" s="84">
        <v>0</v>
      </c>
      <c r="AN11" s="84">
        <v>0</v>
      </c>
      <c r="AO11" s="84">
        <v>0</v>
      </c>
      <c r="AP11" s="85">
        <v>0</v>
      </c>
      <c r="AQ11" s="87">
        <f>AG11+AL11</f>
        <v>0</v>
      </c>
      <c r="AR11" s="81">
        <f t="shared" ref="AR11:AU22" si="2">AH11+AM11</f>
        <v>0</v>
      </c>
      <c r="AS11" s="81">
        <f t="shared" si="2"/>
        <v>0</v>
      </c>
      <c r="AT11" s="81">
        <f t="shared" si="2"/>
        <v>0</v>
      </c>
      <c r="AU11" s="88">
        <f t="shared" si="2"/>
        <v>0</v>
      </c>
      <c r="AV11" s="71">
        <v>0</v>
      </c>
      <c r="AW11" s="65">
        <v>0</v>
      </c>
      <c r="AX11" s="67">
        <v>0</v>
      </c>
      <c r="AY11" s="70">
        <v>0</v>
      </c>
      <c r="AZ11" s="70">
        <v>0</v>
      </c>
      <c r="BA11" s="71">
        <v>0</v>
      </c>
      <c r="BB11" s="65">
        <v>0</v>
      </c>
      <c r="BC11" s="67">
        <v>0</v>
      </c>
      <c r="BD11" s="70">
        <v>0</v>
      </c>
      <c r="BE11" s="68">
        <v>0</v>
      </c>
      <c r="BF11" s="74">
        <v>0</v>
      </c>
      <c r="BG11" s="65">
        <v>0</v>
      </c>
      <c r="BH11" s="67">
        <v>0</v>
      </c>
      <c r="BI11" s="70">
        <v>0</v>
      </c>
      <c r="BJ11" s="70">
        <v>0</v>
      </c>
      <c r="BK11" s="71">
        <v>0</v>
      </c>
      <c r="BL11" s="65">
        <v>0</v>
      </c>
      <c r="BM11" s="67">
        <v>0</v>
      </c>
      <c r="BN11" s="72">
        <v>0</v>
      </c>
      <c r="BO11" s="68">
        <v>0</v>
      </c>
      <c r="BP11" s="75">
        <v>0</v>
      </c>
      <c r="BQ11" s="76">
        <v>0</v>
      </c>
      <c r="BR11" s="78">
        <v>0</v>
      </c>
      <c r="BS11" s="89">
        <v>0</v>
      </c>
      <c r="BT11" s="79">
        <v>0</v>
      </c>
      <c r="BU11" s="90">
        <f t="shared" si="0"/>
        <v>0</v>
      </c>
      <c r="BV11" s="91">
        <f t="shared" si="0"/>
        <v>0</v>
      </c>
      <c r="BW11" s="91">
        <f t="shared" si="0"/>
        <v>0</v>
      </c>
      <c r="BX11" s="92">
        <f t="shared" si="0"/>
        <v>0</v>
      </c>
      <c r="BY11" s="93">
        <f t="shared" si="0"/>
        <v>0</v>
      </c>
      <c r="BZ11" s="94">
        <v>0</v>
      </c>
      <c r="CA11" s="65">
        <v>0</v>
      </c>
      <c r="CB11" s="67">
        <v>0</v>
      </c>
      <c r="CC11" s="72">
        <v>0</v>
      </c>
      <c r="CD11" s="68">
        <v>0</v>
      </c>
      <c r="CE11" s="95">
        <v>0</v>
      </c>
      <c r="CF11" s="65">
        <v>0</v>
      </c>
      <c r="CG11" s="67">
        <v>0</v>
      </c>
      <c r="CH11" s="72">
        <v>0</v>
      </c>
      <c r="CI11" s="70">
        <v>0</v>
      </c>
      <c r="CJ11" s="94">
        <v>0</v>
      </c>
      <c r="CK11" s="96">
        <v>0</v>
      </c>
      <c r="CL11" s="67">
        <v>0</v>
      </c>
      <c r="CM11" s="97">
        <v>0</v>
      </c>
      <c r="CN11" s="98">
        <v>0</v>
      </c>
      <c r="CO11" s="74">
        <v>0</v>
      </c>
      <c r="CP11" s="65">
        <v>0</v>
      </c>
      <c r="CQ11" s="67">
        <v>0</v>
      </c>
      <c r="CR11" s="72">
        <v>0</v>
      </c>
      <c r="CS11" s="68">
        <v>0</v>
      </c>
      <c r="CT11" s="99">
        <v>0</v>
      </c>
      <c r="CU11" s="76">
        <v>0</v>
      </c>
      <c r="CV11" s="78">
        <v>0</v>
      </c>
      <c r="CW11" s="100">
        <v>0</v>
      </c>
      <c r="CX11" s="79">
        <v>0</v>
      </c>
      <c r="CY11" s="75">
        <v>0</v>
      </c>
      <c r="CZ11" s="76">
        <v>0</v>
      </c>
      <c r="DA11" s="78">
        <v>0</v>
      </c>
      <c r="DB11" s="100">
        <v>0</v>
      </c>
      <c r="DC11" s="79">
        <v>0</v>
      </c>
    </row>
    <row r="12" spans="1:107" ht="18" x14ac:dyDescent="0.25">
      <c r="A12" s="101" t="s">
        <v>34</v>
      </c>
      <c r="B12" s="102">
        <v>1557</v>
      </c>
      <c r="C12" s="103">
        <v>954</v>
      </c>
      <c r="D12" s="104">
        <v>603</v>
      </c>
      <c r="E12" s="105">
        <v>0</v>
      </c>
      <c r="F12" s="106">
        <v>0</v>
      </c>
      <c r="G12" s="107">
        <v>936</v>
      </c>
      <c r="H12" s="103">
        <v>594</v>
      </c>
      <c r="I12" s="104">
        <v>342</v>
      </c>
      <c r="J12" s="105">
        <v>0</v>
      </c>
      <c r="K12" s="108">
        <v>0</v>
      </c>
      <c r="L12" s="109">
        <v>919</v>
      </c>
      <c r="M12" s="103">
        <v>547</v>
      </c>
      <c r="N12" s="104">
        <v>372</v>
      </c>
      <c r="O12" s="105">
        <v>0</v>
      </c>
      <c r="P12" s="110">
        <v>0</v>
      </c>
      <c r="Q12" s="111">
        <f t="shared" ref="Q12:Q23" si="3">M12/L12</f>
        <v>0.5952121871599565</v>
      </c>
      <c r="R12" s="112">
        <v>571</v>
      </c>
      <c r="S12" s="103">
        <v>360</v>
      </c>
      <c r="T12" s="104">
        <v>211</v>
      </c>
      <c r="U12" s="105">
        <v>0</v>
      </c>
      <c r="V12" s="106">
        <v>0</v>
      </c>
      <c r="W12" s="113">
        <v>348</v>
      </c>
      <c r="X12" s="114">
        <v>187</v>
      </c>
      <c r="Y12" s="115">
        <v>161</v>
      </c>
      <c r="Z12" s="116">
        <v>0</v>
      </c>
      <c r="AA12" s="117">
        <v>0</v>
      </c>
      <c r="AB12" s="118">
        <f t="shared" ref="AB12:AB13" si="4">R12+W12</f>
        <v>919</v>
      </c>
      <c r="AC12" s="119">
        <f t="shared" si="1"/>
        <v>547</v>
      </c>
      <c r="AD12" s="119">
        <f t="shared" si="1"/>
        <v>372</v>
      </c>
      <c r="AE12" s="119">
        <f t="shared" si="1"/>
        <v>0</v>
      </c>
      <c r="AF12" s="120">
        <f t="shared" si="1"/>
        <v>0</v>
      </c>
      <c r="AG12" s="121">
        <v>282</v>
      </c>
      <c r="AH12" s="122">
        <v>174</v>
      </c>
      <c r="AI12" s="122">
        <v>108</v>
      </c>
      <c r="AJ12" s="122">
        <v>0</v>
      </c>
      <c r="AK12" s="123">
        <v>0</v>
      </c>
      <c r="AL12" s="121">
        <v>637</v>
      </c>
      <c r="AM12" s="122">
        <v>373</v>
      </c>
      <c r="AN12" s="122">
        <v>264</v>
      </c>
      <c r="AO12" s="122">
        <v>0</v>
      </c>
      <c r="AP12" s="123">
        <v>0</v>
      </c>
      <c r="AQ12" s="121">
        <f>AG12+AL12</f>
        <v>919</v>
      </c>
      <c r="AR12" s="119">
        <f>AH12+AM12</f>
        <v>547</v>
      </c>
      <c r="AS12" s="119">
        <f>AI12+AN12</f>
        <v>372</v>
      </c>
      <c r="AT12" s="119">
        <f>AJ12+AO12</f>
        <v>0</v>
      </c>
      <c r="AU12" s="124">
        <f>AK12+AP12</f>
        <v>0</v>
      </c>
      <c r="AV12" s="109">
        <v>1</v>
      </c>
      <c r="AW12" s="103">
        <v>1</v>
      </c>
      <c r="AX12" s="105">
        <v>0</v>
      </c>
      <c r="AY12" s="108">
        <v>0</v>
      </c>
      <c r="AZ12" s="108">
        <v>0</v>
      </c>
      <c r="BA12" s="109">
        <v>62</v>
      </c>
      <c r="BB12" s="103">
        <v>37</v>
      </c>
      <c r="BC12" s="105">
        <v>25</v>
      </c>
      <c r="BD12" s="108">
        <v>0</v>
      </c>
      <c r="BE12" s="106">
        <v>0</v>
      </c>
      <c r="BF12" s="112">
        <v>245</v>
      </c>
      <c r="BG12" s="103">
        <v>153</v>
      </c>
      <c r="BH12" s="105">
        <v>92</v>
      </c>
      <c r="BI12" s="108">
        <v>0</v>
      </c>
      <c r="BJ12" s="108">
        <v>0</v>
      </c>
      <c r="BK12" s="109">
        <v>474</v>
      </c>
      <c r="BL12" s="103">
        <v>280</v>
      </c>
      <c r="BM12" s="105">
        <v>194</v>
      </c>
      <c r="BN12" s="110">
        <v>0</v>
      </c>
      <c r="BO12" s="106">
        <v>0</v>
      </c>
      <c r="BP12" s="113">
        <v>137</v>
      </c>
      <c r="BQ12" s="114">
        <v>76</v>
      </c>
      <c r="BR12" s="116">
        <v>61</v>
      </c>
      <c r="BS12" s="125">
        <v>0</v>
      </c>
      <c r="BT12" s="117">
        <v>0</v>
      </c>
      <c r="BU12" s="126">
        <f t="shared" si="0"/>
        <v>919</v>
      </c>
      <c r="BV12" s="127">
        <f t="shared" si="0"/>
        <v>547</v>
      </c>
      <c r="BW12" s="127">
        <f t="shared" si="0"/>
        <v>372</v>
      </c>
      <c r="BX12" s="128">
        <f t="shared" si="0"/>
        <v>0</v>
      </c>
      <c r="BY12" s="129">
        <f t="shared" si="0"/>
        <v>0</v>
      </c>
      <c r="BZ12" s="109">
        <v>29</v>
      </c>
      <c r="CA12" s="103">
        <v>14</v>
      </c>
      <c r="CB12" s="105">
        <v>15</v>
      </c>
      <c r="CC12" s="110">
        <v>0</v>
      </c>
      <c r="CD12" s="106">
        <v>0</v>
      </c>
      <c r="CE12" s="112">
        <v>16</v>
      </c>
      <c r="CF12" s="103">
        <v>13</v>
      </c>
      <c r="CG12" s="105">
        <v>3</v>
      </c>
      <c r="CH12" s="110">
        <v>0</v>
      </c>
      <c r="CI12" s="108">
        <v>0</v>
      </c>
      <c r="CJ12" s="109">
        <v>17</v>
      </c>
      <c r="CK12" s="130">
        <v>8</v>
      </c>
      <c r="CL12" s="105">
        <v>9</v>
      </c>
      <c r="CM12" s="131">
        <v>0</v>
      </c>
      <c r="CN12" s="132">
        <v>0</v>
      </c>
      <c r="CO12" s="112">
        <v>21</v>
      </c>
      <c r="CP12" s="103">
        <v>14</v>
      </c>
      <c r="CQ12" s="105">
        <v>7</v>
      </c>
      <c r="CR12" s="110">
        <v>0</v>
      </c>
      <c r="CS12" s="106">
        <v>0</v>
      </c>
      <c r="CT12" s="133">
        <v>372</v>
      </c>
      <c r="CU12" s="114">
        <v>214</v>
      </c>
      <c r="CV12" s="116">
        <v>158</v>
      </c>
      <c r="CW12" s="134">
        <v>0</v>
      </c>
      <c r="CX12" s="117">
        <v>0</v>
      </c>
      <c r="CY12" s="113">
        <v>464</v>
      </c>
      <c r="CZ12" s="114">
        <v>284</v>
      </c>
      <c r="DA12" s="116">
        <v>180</v>
      </c>
      <c r="DB12" s="134">
        <v>0</v>
      </c>
      <c r="DC12" s="117">
        <v>0</v>
      </c>
    </row>
    <row r="13" spans="1:107" ht="18" x14ac:dyDescent="0.25">
      <c r="A13" s="24" t="s">
        <v>35</v>
      </c>
      <c r="B13" s="135">
        <v>4104</v>
      </c>
      <c r="C13" s="136">
        <v>2776</v>
      </c>
      <c r="D13" s="137">
        <v>1317</v>
      </c>
      <c r="E13" s="138">
        <v>11</v>
      </c>
      <c r="F13" s="139">
        <v>0</v>
      </c>
      <c r="G13" s="309">
        <v>2189</v>
      </c>
      <c r="H13" s="136">
        <v>1371</v>
      </c>
      <c r="I13" s="137">
        <v>808</v>
      </c>
      <c r="J13" s="138">
        <v>10</v>
      </c>
      <c r="K13" s="140">
        <v>0</v>
      </c>
      <c r="L13" s="141">
        <v>2582</v>
      </c>
      <c r="M13" s="136">
        <v>1778</v>
      </c>
      <c r="N13" s="137">
        <v>796</v>
      </c>
      <c r="O13" s="138">
        <v>5</v>
      </c>
      <c r="P13" s="142">
        <v>3</v>
      </c>
      <c r="Q13" s="33">
        <f t="shared" si="3"/>
        <v>0.68861347792408989</v>
      </c>
      <c r="R13" s="143">
        <v>2195</v>
      </c>
      <c r="S13" s="136">
        <v>1536</v>
      </c>
      <c r="T13" s="137">
        <v>632</v>
      </c>
      <c r="U13" s="138">
        <v>4</v>
      </c>
      <c r="V13" s="139">
        <v>3</v>
      </c>
      <c r="W13" s="144">
        <v>387</v>
      </c>
      <c r="X13" s="145">
        <v>242</v>
      </c>
      <c r="Y13" s="146">
        <v>144</v>
      </c>
      <c r="Z13" s="147">
        <v>1</v>
      </c>
      <c r="AA13" s="148">
        <v>0</v>
      </c>
      <c r="AB13" s="40">
        <f t="shared" si="4"/>
        <v>2582</v>
      </c>
      <c r="AC13" s="41">
        <f t="shared" si="1"/>
        <v>1778</v>
      </c>
      <c r="AD13" s="41">
        <f t="shared" si="1"/>
        <v>776</v>
      </c>
      <c r="AE13" s="41">
        <f t="shared" si="1"/>
        <v>5</v>
      </c>
      <c r="AF13" s="42">
        <f t="shared" si="1"/>
        <v>3</v>
      </c>
      <c r="AG13" s="149">
        <v>776</v>
      </c>
      <c r="AH13" s="150">
        <v>504</v>
      </c>
      <c r="AI13" s="150">
        <v>269</v>
      </c>
      <c r="AJ13" s="150">
        <v>2</v>
      </c>
      <c r="AK13" s="151">
        <v>1</v>
      </c>
      <c r="AL13" s="149">
        <v>1806</v>
      </c>
      <c r="AM13" s="150">
        <v>1274</v>
      </c>
      <c r="AN13" s="150">
        <v>527</v>
      </c>
      <c r="AO13" s="150">
        <v>3</v>
      </c>
      <c r="AP13" s="151">
        <v>2</v>
      </c>
      <c r="AQ13" s="47">
        <f>AG13+AL13</f>
        <v>2582</v>
      </c>
      <c r="AR13" s="41">
        <f t="shared" si="2"/>
        <v>1778</v>
      </c>
      <c r="AS13" s="41">
        <f t="shared" si="2"/>
        <v>796</v>
      </c>
      <c r="AT13" s="41">
        <f t="shared" si="2"/>
        <v>5</v>
      </c>
      <c r="AU13" s="48">
        <f t="shared" si="2"/>
        <v>3</v>
      </c>
      <c r="AV13" s="141">
        <v>11</v>
      </c>
      <c r="AW13" s="136">
        <v>5</v>
      </c>
      <c r="AX13" s="138">
        <v>6</v>
      </c>
      <c r="AY13" s="140">
        <v>0</v>
      </c>
      <c r="AZ13" s="140">
        <v>0</v>
      </c>
      <c r="BA13" s="141">
        <v>262</v>
      </c>
      <c r="BB13" s="136">
        <v>170</v>
      </c>
      <c r="BC13" s="138">
        <v>92</v>
      </c>
      <c r="BD13" s="140">
        <v>0</v>
      </c>
      <c r="BE13" s="139">
        <v>0</v>
      </c>
      <c r="BF13" s="143">
        <v>808</v>
      </c>
      <c r="BG13" s="136">
        <v>535</v>
      </c>
      <c r="BH13" s="138">
        <v>268</v>
      </c>
      <c r="BI13" s="140">
        <v>4</v>
      </c>
      <c r="BJ13" s="140">
        <v>1</v>
      </c>
      <c r="BK13" s="141">
        <v>1144</v>
      </c>
      <c r="BL13" s="136">
        <v>828</v>
      </c>
      <c r="BM13" s="138">
        <v>315</v>
      </c>
      <c r="BN13" s="142">
        <v>1</v>
      </c>
      <c r="BO13" s="139">
        <v>0</v>
      </c>
      <c r="BP13" s="149">
        <v>357</v>
      </c>
      <c r="BQ13" s="145">
        <v>240</v>
      </c>
      <c r="BR13" s="147">
        <v>115</v>
      </c>
      <c r="BS13" s="152">
        <v>0</v>
      </c>
      <c r="BT13" s="153">
        <v>2</v>
      </c>
      <c r="BU13" s="154">
        <f t="shared" si="0"/>
        <v>2582</v>
      </c>
      <c r="BV13" s="155">
        <f t="shared" si="0"/>
        <v>1778</v>
      </c>
      <c r="BW13" s="155">
        <f t="shared" si="0"/>
        <v>796</v>
      </c>
      <c r="BX13" s="156">
        <f t="shared" si="0"/>
        <v>5</v>
      </c>
      <c r="BY13" s="157">
        <f t="shared" si="0"/>
        <v>3</v>
      </c>
      <c r="BZ13" s="141">
        <v>46</v>
      </c>
      <c r="CA13" s="136">
        <v>27</v>
      </c>
      <c r="CB13" s="138">
        <v>19</v>
      </c>
      <c r="CC13" s="142">
        <v>0</v>
      </c>
      <c r="CD13" s="139">
        <v>0</v>
      </c>
      <c r="CE13" s="143">
        <v>21</v>
      </c>
      <c r="CF13" s="136">
        <v>11</v>
      </c>
      <c r="CG13" s="138">
        <v>10</v>
      </c>
      <c r="CH13" s="142">
        <v>0</v>
      </c>
      <c r="CI13" s="140">
        <v>0</v>
      </c>
      <c r="CJ13" s="141">
        <v>24</v>
      </c>
      <c r="CK13" s="158">
        <v>14</v>
      </c>
      <c r="CL13" s="138">
        <v>10</v>
      </c>
      <c r="CM13" s="159">
        <v>0</v>
      </c>
      <c r="CN13" s="160">
        <v>0</v>
      </c>
      <c r="CO13" s="143">
        <v>19</v>
      </c>
      <c r="CP13" s="136">
        <v>13</v>
      </c>
      <c r="CQ13" s="138">
        <v>6</v>
      </c>
      <c r="CR13" s="142">
        <v>0</v>
      </c>
      <c r="CS13" s="139">
        <v>0</v>
      </c>
      <c r="CT13" s="161">
        <v>1397</v>
      </c>
      <c r="CU13" s="145">
        <v>977</v>
      </c>
      <c r="CV13" s="147">
        <v>418</v>
      </c>
      <c r="CW13" s="162">
        <v>2</v>
      </c>
      <c r="CX13" s="148">
        <v>0</v>
      </c>
      <c r="CY13" s="143">
        <v>1075</v>
      </c>
      <c r="CZ13" s="136">
        <v>736</v>
      </c>
      <c r="DA13" s="138">
        <v>333</v>
      </c>
      <c r="DB13" s="142">
        <v>3</v>
      </c>
      <c r="DC13" s="139">
        <v>3</v>
      </c>
    </row>
    <row r="14" spans="1:107" ht="18" x14ac:dyDescent="0.25">
      <c r="A14" s="101" t="s">
        <v>36</v>
      </c>
      <c r="B14" s="102">
        <v>10177</v>
      </c>
      <c r="C14" s="103">
        <v>6759</v>
      </c>
      <c r="D14" s="104">
        <v>2894</v>
      </c>
      <c r="E14" s="105">
        <v>524</v>
      </c>
      <c r="F14" s="106">
        <v>0</v>
      </c>
      <c r="G14" s="310">
        <v>9507</v>
      </c>
      <c r="H14" s="103">
        <v>6291</v>
      </c>
      <c r="I14" s="104">
        <v>2711</v>
      </c>
      <c r="J14" s="105">
        <v>505</v>
      </c>
      <c r="K14" s="108">
        <v>0</v>
      </c>
      <c r="L14" s="109">
        <v>1956</v>
      </c>
      <c r="M14" s="103">
        <v>1263</v>
      </c>
      <c r="N14" s="104">
        <v>542</v>
      </c>
      <c r="O14" s="105">
        <v>151</v>
      </c>
      <c r="P14" s="110">
        <v>0</v>
      </c>
      <c r="Q14" s="111">
        <f>M14/L14</f>
        <v>0.64570552147239269</v>
      </c>
      <c r="R14" s="112">
        <v>1518</v>
      </c>
      <c r="S14" s="103">
        <v>985</v>
      </c>
      <c r="T14" s="104">
        <v>391</v>
      </c>
      <c r="U14" s="105">
        <v>142</v>
      </c>
      <c r="V14" s="163">
        <v>0</v>
      </c>
      <c r="W14" s="113">
        <v>438</v>
      </c>
      <c r="X14" s="114">
        <v>278</v>
      </c>
      <c r="Y14" s="115">
        <v>151</v>
      </c>
      <c r="Z14" s="116">
        <v>9</v>
      </c>
      <c r="AA14" s="117">
        <v>0</v>
      </c>
      <c r="AB14" s="118">
        <f>R14+W14</f>
        <v>1956</v>
      </c>
      <c r="AC14" s="119">
        <f t="shared" si="1"/>
        <v>1263</v>
      </c>
      <c r="AD14" s="119">
        <f t="shared" si="1"/>
        <v>542</v>
      </c>
      <c r="AE14" s="119">
        <f t="shared" si="1"/>
        <v>151</v>
      </c>
      <c r="AF14" s="120">
        <f>V14+AA14</f>
        <v>0</v>
      </c>
      <c r="AG14" s="164">
        <v>251</v>
      </c>
      <c r="AH14" s="122">
        <v>166</v>
      </c>
      <c r="AI14" s="122">
        <v>72</v>
      </c>
      <c r="AJ14" s="122">
        <v>13</v>
      </c>
      <c r="AK14" s="123">
        <v>0</v>
      </c>
      <c r="AL14" s="121">
        <v>1705</v>
      </c>
      <c r="AM14" s="122">
        <v>1097</v>
      </c>
      <c r="AN14" s="122">
        <v>470</v>
      </c>
      <c r="AO14" s="122">
        <v>138</v>
      </c>
      <c r="AP14" s="123">
        <v>0</v>
      </c>
      <c r="AQ14" s="121">
        <f>AG14+AL14</f>
        <v>1956</v>
      </c>
      <c r="AR14" s="119">
        <f t="shared" si="2"/>
        <v>1263</v>
      </c>
      <c r="AS14" s="119">
        <f>AI14+AN14</f>
        <v>542</v>
      </c>
      <c r="AT14" s="119">
        <f t="shared" si="2"/>
        <v>151</v>
      </c>
      <c r="AU14" s="124">
        <f t="shared" si="2"/>
        <v>0</v>
      </c>
      <c r="AV14" s="109">
        <v>6</v>
      </c>
      <c r="AW14" s="103">
        <v>3</v>
      </c>
      <c r="AX14" s="105">
        <v>3</v>
      </c>
      <c r="AY14" s="108">
        <v>0</v>
      </c>
      <c r="AZ14" s="108">
        <v>0</v>
      </c>
      <c r="BA14" s="109">
        <v>22</v>
      </c>
      <c r="BB14" s="103">
        <v>12</v>
      </c>
      <c r="BC14" s="105">
        <v>7</v>
      </c>
      <c r="BD14" s="108">
        <v>3</v>
      </c>
      <c r="BE14" s="106">
        <v>0</v>
      </c>
      <c r="BF14" s="112">
        <v>438</v>
      </c>
      <c r="BG14" s="103">
        <v>266</v>
      </c>
      <c r="BH14" s="105">
        <v>130</v>
      </c>
      <c r="BI14" s="108">
        <v>42</v>
      </c>
      <c r="BJ14" s="108">
        <v>0</v>
      </c>
      <c r="BK14" s="109">
        <v>1478</v>
      </c>
      <c r="BL14" s="103">
        <v>975</v>
      </c>
      <c r="BM14" s="105">
        <v>399</v>
      </c>
      <c r="BN14" s="110">
        <v>104</v>
      </c>
      <c r="BO14" s="106">
        <v>0</v>
      </c>
      <c r="BP14" s="113">
        <v>12</v>
      </c>
      <c r="BQ14" s="114">
        <v>7</v>
      </c>
      <c r="BR14" s="116">
        <v>3</v>
      </c>
      <c r="BS14" s="125">
        <v>2</v>
      </c>
      <c r="BT14" s="117">
        <v>0</v>
      </c>
      <c r="BU14" s="126">
        <f t="shared" si="0"/>
        <v>1956</v>
      </c>
      <c r="BV14" s="127">
        <f t="shared" si="0"/>
        <v>1263</v>
      </c>
      <c r="BW14" s="127">
        <f t="shared" si="0"/>
        <v>542</v>
      </c>
      <c r="BX14" s="128">
        <f t="shared" si="0"/>
        <v>151</v>
      </c>
      <c r="BY14" s="129">
        <f t="shared" si="0"/>
        <v>0</v>
      </c>
      <c r="BZ14" s="109">
        <v>25</v>
      </c>
      <c r="CA14" s="103">
        <v>19</v>
      </c>
      <c r="CB14" s="105">
        <v>4</v>
      </c>
      <c r="CC14" s="110">
        <v>2</v>
      </c>
      <c r="CD14" s="106">
        <v>0</v>
      </c>
      <c r="CE14" s="112">
        <v>9</v>
      </c>
      <c r="CF14" s="103">
        <v>7</v>
      </c>
      <c r="CG14" s="105">
        <v>2</v>
      </c>
      <c r="CH14" s="110">
        <v>0</v>
      </c>
      <c r="CI14" s="108">
        <v>0</v>
      </c>
      <c r="CJ14" s="109">
        <v>48</v>
      </c>
      <c r="CK14" s="130">
        <v>27</v>
      </c>
      <c r="CL14" s="105">
        <v>15</v>
      </c>
      <c r="CM14" s="131">
        <v>6</v>
      </c>
      <c r="CN14" s="132">
        <v>0</v>
      </c>
      <c r="CO14" s="112">
        <v>11</v>
      </c>
      <c r="CP14" s="103">
        <v>9</v>
      </c>
      <c r="CQ14" s="105">
        <v>2</v>
      </c>
      <c r="CR14" s="110">
        <v>0</v>
      </c>
      <c r="CS14" s="106">
        <v>0</v>
      </c>
      <c r="CT14" s="133">
        <v>1863</v>
      </c>
      <c r="CU14" s="114">
        <v>1201</v>
      </c>
      <c r="CV14" s="116">
        <v>519</v>
      </c>
      <c r="CW14" s="134">
        <v>143</v>
      </c>
      <c r="CX14" s="117">
        <v>0</v>
      </c>
      <c r="CY14" s="113">
        <v>0</v>
      </c>
      <c r="CZ14" s="114">
        <v>0</v>
      </c>
      <c r="DA14" s="116">
        <v>0</v>
      </c>
      <c r="DB14" s="134">
        <v>0</v>
      </c>
      <c r="DC14" s="117">
        <v>0</v>
      </c>
    </row>
    <row r="15" spans="1:107" ht="18" x14ac:dyDescent="0.25">
      <c r="A15" s="24" t="s">
        <v>37</v>
      </c>
      <c r="B15" s="135">
        <v>17537</v>
      </c>
      <c r="C15" s="136">
        <v>11060</v>
      </c>
      <c r="D15" s="137">
        <v>6465</v>
      </c>
      <c r="E15" s="138">
        <v>12</v>
      </c>
      <c r="F15" s="139">
        <v>0</v>
      </c>
      <c r="G15" s="311">
        <v>8590</v>
      </c>
      <c r="H15" s="136">
        <v>5637</v>
      </c>
      <c r="I15" s="137">
        <v>2941</v>
      </c>
      <c r="J15" s="138">
        <v>12</v>
      </c>
      <c r="K15" s="140">
        <v>0</v>
      </c>
      <c r="L15" s="141">
        <v>5434</v>
      </c>
      <c r="M15" s="136">
        <v>3580</v>
      </c>
      <c r="N15" s="137">
        <v>1833</v>
      </c>
      <c r="O15" s="138">
        <v>21</v>
      </c>
      <c r="P15" s="142">
        <v>0</v>
      </c>
      <c r="Q15" s="33">
        <f t="shared" si="3"/>
        <v>0.65881486934118516</v>
      </c>
      <c r="R15" s="143">
        <v>4728</v>
      </c>
      <c r="S15" s="136">
        <v>3166</v>
      </c>
      <c r="T15" s="137">
        <v>1545</v>
      </c>
      <c r="U15" s="138">
        <v>17</v>
      </c>
      <c r="V15" s="139">
        <v>0</v>
      </c>
      <c r="W15" s="149">
        <v>706</v>
      </c>
      <c r="X15" s="145">
        <v>414</v>
      </c>
      <c r="Y15" s="146">
        <v>288</v>
      </c>
      <c r="Z15" s="147">
        <v>4</v>
      </c>
      <c r="AA15" s="148">
        <v>0</v>
      </c>
      <c r="AB15" s="40">
        <f t="shared" ref="AB15:AB22" si="5">R15+W15</f>
        <v>5434</v>
      </c>
      <c r="AC15" s="41">
        <f t="shared" si="1"/>
        <v>3580</v>
      </c>
      <c r="AD15" s="41">
        <f t="shared" si="1"/>
        <v>1833</v>
      </c>
      <c r="AE15" s="41">
        <f t="shared" si="1"/>
        <v>21</v>
      </c>
      <c r="AF15" s="42">
        <f t="shared" si="1"/>
        <v>0</v>
      </c>
      <c r="AG15" s="165">
        <v>1475</v>
      </c>
      <c r="AH15" s="150">
        <v>961</v>
      </c>
      <c r="AI15" s="150">
        <v>509</v>
      </c>
      <c r="AJ15" s="150">
        <v>5</v>
      </c>
      <c r="AK15" s="151">
        <v>0</v>
      </c>
      <c r="AL15" s="149">
        <v>3959</v>
      </c>
      <c r="AM15" s="150">
        <v>2619</v>
      </c>
      <c r="AN15" s="150">
        <v>1324</v>
      </c>
      <c r="AO15" s="150">
        <v>16</v>
      </c>
      <c r="AP15" s="151">
        <v>0</v>
      </c>
      <c r="AQ15" s="47">
        <f t="shared" ref="AQ15:AQ22" si="6">AG15+AL15</f>
        <v>5434</v>
      </c>
      <c r="AR15" s="41">
        <f t="shared" si="2"/>
        <v>3580</v>
      </c>
      <c r="AS15" s="41">
        <f t="shared" si="2"/>
        <v>1833</v>
      </c>
      <c r="AT15" s="41">
        <f>AJ15+AO15</f>
        <v>21</v>
      </c>
      <c r="AU15" s="48">
        <f t="shared" si="2"/>
        <v>0</v>
      </c>
      <c r="AV15" s="141">
        <v>47</v>
      </c>
      <c r="AW15" s="136">
        <v>25</v>
      </c>
      <c r="AX15" s="138">
        <v>22</v>
      </c>
      <c r="AY15" s="140">
        <v>0</v>
      </c>
      <c r="AZ15" s="140">
        <v>0</v>
      </c>
      <c r="BA15" s="141">
        <v>515</v>
      </c>
      <c r="BB15" s="136">
        <v>322</v>
      </c>
      <c r="BC15" s="138">
        <v>190</v>
      </c>
      <c r="BD15" s="140">
        <v>3</v>
      </c>
      <c r="BE15" s="139">
        <v>0</v>
      </c>
      <c r="BF15" s="143">
        <v>1784</v>
      </c>
      <c r="BG15" s="136">
        <v>1140</v>
      </c>
      <c r="BH15" s="138">
        <v>635</v>
      </c>
      <c r="BI15" s="140">
        <v>9</v>
      </c>
      <c r="BJ15" s="140">
        <v>0</v>
      </c>
      <c r="BK15" s="141">
        <v>2792</v>
      </c>
      <c r="BL15" s="136">
        <v>1911</v>
      </c>
      <c r="BM15" s="138">
        <v>873</v>
      </c>
      <c r="BN15" s="142">
        <v>8</v>
      </c>
      <c r="BO15" s="139">
        <v>0</v>
      </c>
      <c r="BP15" s="149">
        <v>296</v>
      </c>
      <c r="BQ15" s="145">
        <v>182</v>
      </c>
      <c r="BR15" s="147">
        <v>113</v>
      </c>
      <c r="BS15" s="166">
        <v>1</v>
      </c>
      <c r="BT15" s="148">
        <v>0</v>
      </c>
      <c r="BU15" s="154">
        <f t="shared" si="0"/>
        <v>5434</v>
      </c>
      <c r="BV15" s="155">
        <f t="shared" si="0"/>
        <v>3580</v>
      </c>
      <c r="BW15" s="155">
        <f t="shared" si="0"/>
        <v>1833</v>
      </c>
      <c r="BX15" s="156">
        <f t="shared" si="0"/>
        <v>21</v>
      </c>
      <c r="BY15" s="157">
        <f t="shared" si="0"/>
        <v>0</v>
      </c>
      <c r="BZ15" s="141">
        <v>50</v>
      </c>
      <c r="CA15" s="136">
        <v>29</v>
      </c>
      <c r="CB15" s="138">
        <v>20</v>
      </c>
      <c r="CC15" s="142">
        <v>1</v>
      </c>
      <c r="CD15" s="139">
        <v>0</v>
      </c>
      <c r="CE15" s="143">
        <v>37</v>
      </c>
      <c r="CF15" s="136">
        <v>22</v>
      </c>
      <c r="CG15" s="138">
        <v>15</v>
      </c>
      <c r="CH15" s="142">
        <v>0</v>
      </c>
      <c r="CI15" s="140">
        <v>0</v>
      </c>
      <c r="CJ15" s="141">
        <v>41</v>
      </c>
      <c r="CK15" s="158">
        <v>31</v>
      </c>
      <c r="CL15" s="138">
        <v>9</v>
      </c>
      <c r="CM15" s="159">
        <v>1</v>
      </c>
      <c r="CN15" s="160">
        <v>0</v>
      </c>
      <c r="CO15" s="143">
        <v>55</v>
      </c>
      <c r="CP15" s="136">
        <v>37</v>
      </c>
      <c r="CQ15" s="138">
        <v>18</v>
      </c>
      <c r="CR15" s="142">
        <v>0</v>
      </c>
      <c r="CS15" s="139">
        <v>0</v>
      </c>
      <c r="CT15" s="161">
        <v>3126</v>
      </c>
      <c r="CU15" s="145">
        <v>2035</v>
      </c>
      <c r="CV15" s="147">
        <v>1077</v>
      </c>
      <c r="CW15" s="162">
        <v>14</v>
      </c>
      <c r="CX15" s="148">
        <v>0</v>
      </c>
      <c r="CY15" s="149">
        <v>2125</v>
      </c>
      <c r="CZ15" s="145">
        <v>1426</v>
      </c>
      <c r="DA15" s="147">
        <v>694</v>
      </c>
      <c r="DB15" s="162">
        <v>5</v>
      </c>
      <c r="DC15" s="148">
        <v>0</v>
      </c>
    </row>
    <row r="16" spans="1:107" ht="18" x14ac:dyDescent="0.25">
      <c r="A16" s="101" t="s">
        <v>38</v>
      </c>
      <c r="B16" s="102">
        <v>24002</v>
      </c>
      <c r="C16" s="103">
        <v>15061</v>
      </c>
      <c r="D16" s="104">
        <v>8168</v>
      </c>
      <c r="E16" s="105">
        <v>43</v>
      </c>
      <c r="F16" s="106">
        <v>730</v>
      </c>
      <c r="G16" s="312">
        <v>18244</v>
      </c>
      <c r="H16" s="103">
        <v>11759</v>
      </c>
      <c r="I16" s="104">
        <v>6202</v>
      </c>
      <c r="J16" s="105">
        <v>25</v>
      </c>
      <c r="K16" s="108">
        <v>258</v>
      </c>
      <c r="L16" s="109">
        <v>10672</v>
      </c>
      <c r="M16" s="103">
        <v>6912</v>
      </c>
      <c r="N16" s="104">
        <v>3530</v>
      </c>
      <c r="O16" s="105">
        <v>20</v>
      </c>
      <c r="P16" s="110">
        <v>210</v>
      </c>
      <c r="Q16" s="111">
        <f t="shared" si="3"/>
        <v>0.64767616191904043</v>
      </c>
      <c r="R16" s="112">
        <v>7630</v>
      </c>
      <c r="S16" s="103">
        <v>4965</v>
      </c>
      <c r="T16" s="104">
        <v>2462</v>
      </c>
      <c r="U16" s="105">
        <v>15</v>
      </c>
      <c r="V16" s="106">
        <v>188</v>
      </c>
      <c r="W16" s="113">
        <v>3042</v>
      </c>
      <c r="X16" s="114">
        <v>1947</v>
      </c>
      <c r="Y16" s="115">
        <v>1068</v>
      </c>
      <c r="Z16" s="116">
        <v>5</v>
      </c>
      <c r="AA16" s="117">
        <v>22</v>
      </c>
      <c r="AB16" s="118">
        <f t="shared" si="5"/>
        <v>10672</v>
      </c>
      <c r="AC16" s="119">
        <f t="shared" si="1"/>
        <v>6912</v>
      </c>
      <c r="AD16" s="119">
        <f>T16+Y16</f>
        <v>3530</v>
      </c>
      <c r="AE16" s="119">
        <f>U16+Z16</f>
        <v>20</v>
      </c>
      <c r="AF16" s="120">
        <f>V16+AA16</f>
        <v>210</v>
      </c>
      <c r="AG16" s="164">
        <v>2611</v>
      </c>
      <c r="AH16" s="122">
        <v>1739</v>
      </c>
      <c r="AI16" s="122">
        <v>827</v>
      </c>
      <c r="AJ16" s="122">
        <v>7</v>
      </c>
      <c r="AK16" s="123">
        <v>38</v>
      </c>
      <c r="AL16" s="121">
        <v>8061</v>
      </c>
      <c r="AM16" s="122">
        <v>5173</v>
      </c>
      <c r="AN16" s="122">
        <v>2703</v>
      </c>
      <c r="AO16" s="122">
        <v>13</v>
      </c>
      <c r="AP16" s="123">
        <v>172</v>
      </c>
      <c r="AQ16" s="121">
        <f>AG16+AL16</f>
        <v>10672</v>
      </c>
      <c r="AR16" s="119">
        <f t="shared" si="2"/>
        <v>6912</v>
      </c>
      <c r="AS16" s="119">
        <f t="shared" si="2"/>
        <v>3530</v>
      </c>
      <c r="AT16" s="119">
        <f t="shared" si="2"/>
        <v>20</v>
      </c>
      <c r="AU16" s="124">
        <f>AK16+AP16</f>
        <v>210</v>
      </c>
      <c r="AV16" s="109">
        <v>70</v>
      </c>
      <c r="AW16" s="103">
        <v>46</v>
      </c>
      <c r="AX16" s="105">
        <v>23</v>
      </c>
      <c r="AY16" s="108">
        <v>0</v>
      </c>
      <c r="AZ16" s="108">
        <v>1</v>
      </c>
      <c r="BA16" s="109">
        <v>901</v>
      </c>
      <c r="BB16" s="103">
        <v>553</v>
      </c>
      <c r="BC16" s="105">
        <v>342</v>
      </c>
      <c r="BD16" s="108">
        <v>1</v>
      </c>
      <c r="BE16" s="106">
        <v>5</v>
      </c>
      <c r="BF16" s="112">
        <v>3443</v>
      </c>
      <c r="BG16" s="103">
        <v>2184</v>
      </c>
      <c r="BH16" s="105">
        <v>1190</v>
      </c>
      <c r="BI16" s="108">
        <v>6</v>
      </c>
      <c r="BJ16" s="108">
        <v>63</v>
      </c>
      <c r="BK16" s="109">
        <v>5926</v>
      </c>
      <c r="BL16" s="103">
        <v>3930</v>
      </c>
      <c r="BM16" s="105">
        <v>1864</v>
      </c>
      <c r="BN16" s="110">
        <v>10</v>
      </c>
      <c r="BO16" s="106">
        <v>122</v>
      </c>
      <c r="BP16" s="113">
        <v>332</v>
      </c>
      <c r="BQ16" s="114">
        <v>199</v>
      </c>
      <c r="BR16" s="116">
        <v>111</v>
      </c>
      <c r="BS16" s="125">
        <v>3</v>
      </c>
      <c r="BT16" s="117">
        <v>19</v>
      </c>
      <c r="BU16" s="126">
        <f t="shared" si="0"/>
        <v>10672</v>
      </c>
      <c r="BV16" s="127">
        <f t="shared" si="0"/>
        <v>6912</v>
      </c>
      <c r="BW16" s="127">
        <f t="shared" si="0"/>
        <v>3530</v>
      </c>
      <c r="BX16" s="128">
        <f t="shared" si="0"/>
        <v>20</v>
      </c>
      <c r="BY16" s="129">
        <f t="shared" si="0"/>
        <v>210</v>
      </c>
      <c r="BZ16" s="109">
        <v>69</v>
      </c>
      <c r="CA16" s="103">
        <v>31</v>
      </c>
      <c r="CB16" s="105">
        <v>38</v>
      </c>
      <c r="CC16" s="110">
        <v>0</v>
      </c>
      <c r="CD16" s="106">
        <v>0</v>
      </c>
      <c r="CE16" s="112">
        <v>137</v>
      </c>
      <c r="CF16" s="103">
        <v>89</v>
      </c>
      <c r="CG16" s="105">
        <v>48</v>
      </c>
      <c r="CH16" s="110">
        <v>0</v>
      </c>
      <c r="CI16" s="108">
        <v>0</v>
      </c>
      <c r="CJ16" s="109">
        <v>46</v>
      </c>
      <c r="CK16" s="130">
        <v>29</v>
      </c>
      <c r="CL16" s="105">
        <v>17</v>
      </c>
      <c r="CM16" s="131">
        <v>0</v>
      </c>
      <c r="CN16" s="132">
        <v>0</v>
      </c>
      <c r="CO16" s="112">
        <v>30</v>
      </c>
      <c r="CP16" s="103">
        <v>21</v>
      </c>
      <c r="CQ16" s="105">
        <v>9</v>
      </c>
      <c r="CR16" s="110">
        <v>0</v>
      </c>
      <c r="CS16" s="106">
        <v>0</v>
      </c>
      <c r="CT16" s="133">
        <v>3234</v>
      </c>
      <c r="CU16" s="114">
        <v>2111</v>
      </c>
      <c r="CV16" s="116">
        <v>1112</v>
      </c>
      <c r="CW16" s="134">
        <v>11</v>
      </c>
      <c r="CX16" s="117">
        <v>0</v>
      </c>
      <c r="CY16" s="113">
        <v>7156</v>
      </c>
      <c r="CZ16" s="114">
        <v>4631</v>
      </c>
      <c r="DA16" s="116">
        <v>2306</v>
      </c>
      <c r="DB16" s="134">
        <v>9</v>
      </c>
      <c r="DC16" s="117">
        <v>210</v>
      </c>
    </row>
    <row r="17" spans="1:107" ht="18" x14ac:dyDescent="0.25">
      <c r="A17" s="167" t="s">
        <v>39</v>
      </c>
      <c r="B17" s="168">
        <v>5249</v>
      </c>
      <c r="C17" s="169">
        <v>2046</v>
      </c>
      <c r="D17" s="170">
        <v>3203</v>
      </c>
      <c r="E17" s="171">
        <v>3</v>
      </c>
      <c r="F17" s="172">
        <v>0</v>
      </c>
      <c r="G17" s="313">
        <v>2854</v>
      </c>
      <c r="H17" s="169">
        <v>1059</v>
      </c>
      <c r="I17" s="170">
        <v>1793</v>
      </c>
      <c r="J17" s="171">
        <v>2</v>
      </c>
      <c r="K17" s="173">
        <v>0</v>
      </c>
      <c r="L17" s="317">
        <v>1995</v>
      </c>
      <c r="M17" s="169">
        <v>678</v>
      </c>
      <c r="N17" s="170">
        <v>1314</v>
      </c>
      <c r="O17" s="171">
        <v>3</v>
      </c>
      <c r="P17" s="173">
        <v>0</v>
      </c>
      <c r="Q17" s="33">
        <f t="shared" si="3"/>
        <v>0.3398496240601504</v>
      </c>
      <c r="R17" s="174">
        <v>1401</v>
      </c>
      <c r="S17" s="169">
        <v>486</v>
      </c>
      <c r="T17" s="170">
        <v>913</v>
      </c>
      <c r="U17" s="171">
        <v>2</v>
      </c>
      <c r="V17" s="172">
        <v>0</v>
      </c>
      <c r="W17" s="47">
        <v>594</v>
      </c>
      <c r="X17" s="175">
        <v>192</v>
      </c>
      <c r="Y17" s="176">
        <v>401</v>
      </c>
      <c r="Z17" s="177">
        <v>1</v>
      </c>
      <c r="AA17" s="153"/>
      <c r="AB17" s="40">
        <f t="shared" si="5"/>
        <v>1995</v>
      </c>
      <c r="AC17" s="41">
        <f t="shared" si="1"/>
        <v>678</v>
      </c>
      <c r="AD17" s="41">
        <f t="shared" si="1"/>
        <v>1314</v>
      </c>
      <c r="AE17" s="41">
        <f t="shared" si="1"/>
        <v>3</v>
      </c>
      <c r="AF17" s="42">
        <f t="shared" si="1"/>
        <v>0</v>
      </c>
      <c r="AG17" s="178">
        <v>308</v>
      </c>
      <c r="AH17" s="179">
        <v>103</v>
      </c>
      <c r="AI17" s="179">
        <v>204</v>
      </c>
      <c r="AJ17" s="179">
        <v>1</v>
      </c>
      <c r="AK17" s="180">
        <v>0</v>
      </c>
      <c r="AL17" s="47">
        <v>1687</v>
      </c>
      <c r="AM17" s="179">
        <v>575</v>
      </c>
      <c r="AN17" s="179">
        <v>1110</v>
      </c>
      <c r="AO17" s="179">
        <v>2</v>
      </c>
      <c r="AP17" s="180">
        <v>0</v>
      </c>
      <c r="AQ17" s="47">
        <f t="shared" si="6"/>
        <v>1995</v>
      </c>
      <c r="AR17" s="41">
        <f t="shared" si="2"/>
        <v>678</v>
      </c>
      <c r="AS17" s="41">
        <f t="shared" si="2"/>
        <v>1314</v>
      </c>
      <c r="AT17" s="41">
        <f t="shared" si="2"/>
        <v>3</v>
      </c>
      <c r="AU17" s="48">
        <f t="shared" si="2"/>
        <v>0</v>
      </c>
      <c r="AV17" s="181">
        <v>1</v>
      </c>
      <c r="AW17" s="169">
        <v>1</v>
      </c>
      <c r="AX17" s="171">
        <v>0</v>
      </c>
      <c r="AY17" s="173">
        <v>0</v>
      </c>
      <c r="AZ17" s="173">
        <v>0</v>
      </c>
      <c r="BA17" s="181">
        <v>20</v>
      </c>
      <c r="BB17" s="169">
        <v>9</v>
      </c>
      <c r="BC17" s="171">
        <v>11</v>
      </c>
      <c r="BD17" s="173">
        <v>0</v>
      </c>
      <c r="BE17" s="172">
        <v>0</v>
      </c>
      <c r="BF17" s="174">
        <v>238</v>
      </c>
      <c r="BG17" s="169">
        <v>96</v>
      </c>
      <c r="BH17" s="171">
        <v>141</v>
      </c>
      <c r="BI17" s="173">
        <v>1</v>
      </c>
      <c r="BJ17" s="173">
        <v>0</v>
      </c>
      <c r="BK17" s="181">
        <v>1170</v>
      </c>
      <c r="BL17" s="169">
        <v>414</v>
      </c>
      <c r="BM17" s="171">
        <v>754</v>
      </c>
      <c r="BN17" s="182">
        <v>2</v>
      </c>
      <c r="BO17" s="172">
        <v>0</v>
      </c>
      <c r="BP17" s="47">
        <v>566</v>
      </c>
      <c r="BQ17" s="175">
        <v>158</v>
      </c>
      <c r="BR17" s="177">
        <v>408</v>
      </c>
      <c r="BS17" s="152">
        <v>0</v>
      </c>
      <c r="BT17" s="153">
        <v>0</v>
      </c>
      <c r="BU17" s="154">
        <f t="shared" si="0"/>
        <v>1995</v>
      </c>
      <c r="BV17" s="155">
        <f t="shared" si="0"/>
        <v>678</v>
      </c>
      <c r="BW17" s="155">
        <f t="shared" si="0"/>
        <v>1314</v>
      </c>
      <c r="BX17" s="156">
        <f t="shared" si="0"/>
        <v>3</v>
      </c>
      <c r="BY17" s="157">
        <f t="shared" si="0"/>
        <v>0</v>
      </c>
      <c r="BZ17" s="181">
        <v>3</v>
      </c>
      <c r="CA17" s="169">
        <v>1</v>
      </c>
      <c r="CB17" s="171">
        <v>2</v>
      </c>
      <c r="CC17" s="182">
        <v>0</v>
      </c>
      <c r="CD17" s="172">
        <v>0</v>
      </c>
      <c r="CE17" s="174">
        <v>6</v>
      </c>
      <c r="CF17" s="169">
        <v>2</v>
      </c>
      <c r="CG17" s="171">
        <v>4</v>
      </c>
      <c r="CH17" s="182">
        <v>0</v>
      </c>
      <c r="CI17" s="173">
        <v>0</v>
      </c>
      <c r="CJ17" s="181">
        <v>4</v>
      </c>
      <c r="CK17" s="183">
        <v>2</v>
      </c>
      <c r="CL17" s="171">
        <v>2</v>
      </c>
      <c r="CM17" s="184">
        <v>0</v>
      </c>
      <c r="CN17" s="185">
        <v>0</v>
      </c>
      <c r="CO17" s="174">
        <v>2</v>
      </c>
      <c r="CP17" s="169">
        <v>1</v>
      </c>
      <c r="CQ17" s="171">
        <v>1</v>
      </c>
      <c r="CR17" s="182">
        <v>0</v>
      </c>
      <c r="CS17" s="172">
        <v>0</v>
      </c>
      <c r="CT17" s="40">
        <v>866</v>
      </c>
      <c r="CU17" s="175">
        <v>290</v>
      </c>
      <c r="CV17" s="177">
        <v>574</v>
      </c>
      <c r="CW17" s="186">
        <v>2</v>
      </c>
      <c r="CX17" s="153">
        <v>0</v>
      </c>
      <c r="CY17" s="47">
        <v>1114</v>
      </c>
      <c r="CZ17" s="175">
        <v>382</v>
      </c>
      <c r="DA17" s="177">
        <v>731</v>
      </c>
      <c r="DB17" s="186">
        <v>1</v>
      </c>
      <c r="DC17" s="153">
        <v>0</v>
      </c>
    </row>
    <row r="18" spans="1:107" ht="18" x14ac:dyDescent="0.25">
      <c r="A18" s="187" t="s">
        <v>40</v>
      </c>
      <c r="B18" s="188">
        <v>19961</v>
      </c>
      <c r="C18" s="189">
        <v>12689</v>
      </c>
      <c r="D18" s="190">
        <v>7196</v>
      </c>
      <c r="E18" s="191">
        <v>66</v>
      </c>
      <c r="F18" s="192">
        <v>10</v>
      </c>
      <c r="G18" s="314">
        <v>12579</v>
      </c>
      <c r="H18" s="189">
        <v>8323</v>
      </c>
      <c r="I18" s="190">
        <v>4221</v>
      </c>
      <c r="J18" s="191">
        <v>29</v>
      </c>
      <c r="K18" s="193">
        <v>6</v>
      </c>
      <c r="L18" s="194">
        <v>6597</v>
      </c>
      <c r="M18" s="189">
        <v>4570</v>
      </c>
      <c r="N18" s="190">
        <v>2012</v>
      </c>
      <c r="O18" s="191">
        <v>15</v>
      </c>
      <c r="P18" s="195">
        <v>0</v>
      </c>
      <c r="Q18" s="111">
        <f t="shared" si="3"/>
        <v>0.69273912384417158</v>
      </c>
      <c r="R18" s="196">
        <v>5260</v>
      </c>
      <c r="S18" s="189">
        <v>3645</v>
      </c>
      <c r="T18" s="190">
        <v>1606</v>
      </c>
      <c r="U18" s="191">
        <v>9</v>
      </c>
      <c r="V18" s="192">
        <v>0</v>
      </c>
      <c r="W18" s="197">
        <v>1337</v>
      </c>
      <c r="X18" s="198">
        <v>925</v>
      </c>
      <c r="Y18" s="199">
        <v>406</v>
      </c>
      <c r="Z18" s="200">
        <v>6</v>
      </c>
      <c r="AA18" s="201">
        <v>0</v>
      </c>
      <c r="AB18" s="118">
        <f t="shared" si="5"/>
        <v>6597</v>
      </c>
      <c r="AC18" s="119">
        <f t="shared" si="1"/>
        <v>4570</v>
      </c>
      <c r="AD18" s="119">
        <f t="shared" si="1"/>
        <v>2012</v>
      </c>
      <c r="AE18" s="119">
        <f t="shared" si="1"/>
        <v>15</v>
      </c>
      <c r="AF18" s="120">
        <f t="shared" si="1"/>
        <v>0</v>
      </c>
      <c r="AG18" s="202">
        <v>2025</v>
      </c>
      <c r="AH18" s="203">
        <v>1359</v>
      </c>
      <c r="AI18" s="203">
        <v>659</v>
      </c>
      <c r="AJ18" s="203">
        <v>7</v>
      </c>
      <c r="AK18" s="204">
        <v>0</v>
      </c>
      <c r="AL18" s="197">
        <v>4572</v>
      </c>
      <c r="AM18" s="203">
        <v>3211</v>
      </c>
      <c r="AN18" s="203">
        <v>1353</v>
      </c>
      <c r="AO18" s="203">
        <v>8</v>
      </c>
      <c r="AP18" s="204">
        <v>0</v>
      </c>
      <c r="AQ18" s="121">
        <f t="shared" si="6"/>
        <v>6597</v>
      </c>
      <c r="AR18" s="119">
        <f t="shared" si="2"/>
        <v>4570</v>
      </c>
      <c r="AS18" s="119">
        <f t="shared" si="2"/>
        <v>2012</v>
      </c>
      <c r="AT18" s="119">
        <f t="shared" si="2"/>
        <v>15</v>
      </c>
      <c r="AU18" s="124">
        <f t="shared" si="2"/>
        <v>0</v>
      </c>
      <c r="AV18" s="194">
        <v>49</v>
      </c>
      <c r="AW18" s="189">
        <v>27</v>
      </c>
      <c r="AX18" s="191">
        <v>22</v>
      </c>
      <c r="AY18" s="193">
        <v>0</v>
      </c>
      <c r="AZ18" s="193">
        <v>0</v>
      </c>
      <c r="BA18" s="194">
        <v>495</v>
      </c>
      <c r="BB18" s="189">
        <v>311</v>
      </c>
      <c r="BC18" s="191">
        <v>183</v>
      </c>
      <c r="BD18" s="193">
        <v>1</v>
      </c>
      <c r="BE18" s="192">
        <v>0</v>
      </c>
      <c r="BF18" s="196">
        <v>2247</v>
      </c>
      <c r="BG18" s="189">
        <v>1508</v>
      </c>
      <c r="BH18" s="191">
        <v>733</v>
      </c>
      <c r="BI18" s="193">
        <v>6</v>
      </c>
      <c r="BJ18" s="193">
        <v>0</v>
      </c>
      <c r="BK18" s="194">
        <v>3345</v>
      </c>
      <c r="BL18" s="189">
        <v>2396</v>
      </c>
      <c r="BM18" s="191">
        <v>943</v>
      </c>
      <c r="BN18" s="195">
        <v>6</v>
      </c>
      <c r="BO18" s="192">
        <v>0</v>
      </c>
      <c r="BP18" s="197">
        <v>461</v>
      </c>
      <c r="BQ18" s="198">
        <v>328</v>
      </c>
      <c r="BR18" s="200">
        <v>131</v>
      </c>
      <c r="BS18" s="205">
        <v>2</v>
      </c>
      <c r="BT18" s="201">
        <v>0</v>
      </c>
      <c r="BU18" s="126">
        <f t="shared" si="0"/>
        <v>6597</v>
      </c>
      <c r="BV18" s="127">
        <f t="shared" si="0"/>
        <v>4570</v>
      </c>
      <c r="BW18" s="127">
        <f t="shared" si="0"/>
        <v>2012</v>
      </c>
      <c r="BX18" s="128">
        <f t="shared" si="0"/>
        <v>15</v>
      </c>
      <c r="BY18" s="129">
        <f t="shared" si="0"/>
        <v>0</v>
      </c>
      <c r="BZ18" s="194">
        <v>76</v>
      </c>
      <c r="CA18" s="189">
        <v>47</v>
      </c>
      <c r="CB18" s="191">
        <v>29</v>
      </c>
      <c r="CC18" s="195">
        <v>0</v>
      </c>
      <c r="CD18" s="192">
        <v>0</v>
      </c>
      <c r="CE18" s="196">
        <v>82</v>
      </c>
      <c r="CF18" s="189">
        <v>58</v>
      </c>
      <c r="CG18" s="191">
        <v>24</v>
      </c>
      <c r="CH18" s="195">
        <v>0</v>
      </c>
      <c r="CI18" s="193">
        <v>0</v>
      </c>
      <c r="CJ18" s="194">
        <v>69</v>
      </c>
      <c r="CK18" s="206">
        <v>46</v>
      </c>
      <c r="CL18" s="191">
        <v>23</v>
      </c>
      <c r="CM18" s="207">
        <v>0</v>
      </c>
      <c r="CN18" s="208">
        <v>0</v>
      </c>
      <c r="CO18" s="196">
        <v>62</v>
      </c>
      <c r="CP18" s="189">
        <v>50</v>
      </c>
      <c r="CQ18" s="191">
        <v>12</v>
      </c>
      <c r="CR18" s="195">
        <v>0</v>
      </c>
      <c r="CS18" s="192">
        <v>0</v>
      </c>
      <c r="CT18" s="209">
        <v>3550</v>
      </c>
      <c r="CU18" s="198">
        <v>2480</v>
      </c>
      <c r="CV18" s="200">
        <v>1064</v>
      </c>
      <c r="CW18" s="205">
        <v>6</v>
      </c>
      <c r="CX18" s="201">
        <v>0</v>
      </c>
      <c r="CY18" s="197">
        <v>2758</v>
      </c>
      <c r="CZ18" s="198">
        <v>1889</v>
      </c>
      <c r="DA18" s="200">
        <v>860</v>
      </c>
      <c r="DB18" s="210">
        <v>9</v>
      </c>
      <c r="DC18" s="201">
        <v>0</v>
      </c>
    </row>
    <row r="19" spans="1:107" ht="18" x14ac:dyDescent="0.25">
      <c r="A19" s="167" t="s">
        <v>41</v>
      </c>
      <c r="B19" s="211">
        <v>14183</v>
      </c>
      <c r="C19" s="212">
        <v>8457</v>
      </c>
      <c r="D19" s="213">
        <v>4216</v>
      </c>
      <c r="E19" s="214">
        <v>35</v>
      </c>
      <c r="F19" s="215">
        <v>1475</v>
      </c>
      <c r="G19" s="315">
        <v>9184</v>
      </c>
      <c r="H19" s="212">
        <v>5648</v>
      </c>
      <c r="I19" s="213">
        <v>2624</v>
      </c>
      <c r="J19" s="214">
        <v>22</v>
      </c>
      <c r="K19" s="216">
        <v>890</v>
      </c>
      <c r="L19" s="217">
        <v>5247</v>
      </c>
      <c r="M19" s="212">
        <v>3539</v>
      </c>
      <c r="N19" s="213">
        <v>1550</v>
      </c>
      <c r="O19" s="171">
        <v>9</v>
      </c>
      <c r="P19" s="182">
        <v>149</v>
      </c>
      <c r="Q19" s="33">
        <f t="shared" si="3"/>
        <v>0.67448065561273107</v>
      </c>
      <c r="R19" s="174">
        <v>4344</v>
      </c>
      <c r="S19" s="169">
        <v>2920</v>
      </c>
      <c r="T19" s="170">
        <v>1278</v>
      </c>
      <c r="U19" s="171">
        <v>6</v>
      </c>
      <c r="V19" s="172">
        <v>140</v>
      </c>
      <c r="W19" s="47">
        <v>903</v>
      </c>
      <c r="X19" s="175">
        <v>619</v>
      </c>
      <c r="Y19" s="176">
        <v>272</v>
      </c>
      <c r="Z19" s="177">
        <v>3</v>
      </c>
      <c r="AA19" s="153">
        <v>9</v>
      </c>
      <c r="AB19" s="40">
        <f t="shared" si="5"/>
        <v>5247</v>
      </c>
      <c r="AC19" s="41">
        <f t="shared" si="1"/>
        <v>3539</v>
      </c>
      <c r="AD19" s="41">
        <f t="shared" si="1"/>
        <v>1550</v>
      </c>
      <c r="AE19" s="41">
        <f t="shared" si="1"/>
        <v>9</v>
      </c>
      <c r="AF19" s="42">
        <f t="shared" si="1"/>
        <v>149</v>
      </c>
      <c r="AG19" s="178">
        <v>1366</v>
      </c>
      <c r="AH19" s="179">
        <v>917</v>
      </c>
      <c r="AI19" s="179">
        <v>409</v>
      </c>
      <c r="AJ19" s="179">
        <v>3</v>
      </c>
      <c r="AK19" s="180">
        <v>37</v>
      </c>
      <c r="AL19" s="47">
        <v>3881</v>
      </c>
      <c r="AM19" s="179">
        <v>2622</v>
      </c>
      <c r="AN19" s="179">
        <v>1141</v>
      </c>
      <c r="AO19" s="179">
        <v>6</v>
      </c>
      <c r="AP19" s="180">
        <v>112</v>
      </c>
      <c r="AQ19" s="47">
        <f t="shared" si="6"/>
        <v>5247</v>
      </c>
      <c r="AR19" s="41">
        <f t="shared" si="2"/>
        <v>3539</v>
      </c>
      <c r="AS19" s="41">
        <f t="shared" si="2"/>
        <v>1550</v>
      </c>
      <c r="AT19" s="41">
        <f t="shared" si="2"/>
        <v>9</v>
      </c>
      <c r="AU19" s="48">
        <f t="shared" si="2"/>
        <v>149</v>
      </c>
      <c r="AV19" s="181">
        <v>51</v>
      </c>
      <c r="AW19" s="169">
        <v>33</v>
      </c>
      <c r="AX19" s="171">
        <v>18</v>
      </c>
      <c r="AY19" s="173">
        <v>0</v>
      </c>
      <c r="AZ19" s="173">
        <v>0</v>
      </c>
      <c r="BA19" s="181">
        <v>484</v>
      </c>
      <c r="BB19" s="169">
        <v>324</v>
      </c>
      <c r="BC19" s="171">
        <v>143</v>
      </c>
      <c r="BD19" s="173">
        <v>2</v>
      </c>
      <c r="BE19" s="172">
        <v>15</v>
      </c>
      <c r="BF19" s="174">
        <v>1570</v>
      </c>
      <c r="BG19" s="169">
        <v>1013</v>
      </c>
      <c r="BH19" s="171">
        <v>490</v>
      </c>
      <c r="BI19" s="173">
        <v>3</v>
      </c>
      <c r="BJ19" s="173">
        <v>64</v>
      </c>
      <c r="BK19" s="181">
        <v>2605</v>
      </c>
      <c r="BL19" s="169">
        <v>1830</v>
      </c>
      <c r="BM19" s="171">
        <v>703</v>
      </c>
      <c r="BN19" s="182">
        <v>3</v>
      </c>
      <c r="BO19" s="172">
        <v>69</v>
      </c>
      <c r="BP19" s="47">
        <v>537</v>
      </c>
      <c r="BQ19" s="175">
        <v>339</v>
      </c>
      <c r="BR19" s="177">
        <v>196</v>
      </c>
      <c r="BS19" s="152">
        <v>1</v>
      </c>
      <c r="BT19" s="153">
        <v>1</v>
      </c>
      <c r="BU19" s="154">
        <f t="shared" si="0"/>
        <v>5247</v>
      </c>
      <c r="BV19" s="155">
        <f t="shared" si="0"/>
        <v>3539</v>
      </c>
      <c r="BW19" s="155">
        <f t="shared" si="0"/>
        <v>1550</v>
      </c>
      <c r="BX19" s="156">
        <f t="shared" si="0"/>
        <v>9</v>
      </c>
      <c r="BY19" s="157">
        <f t="shared" si="0"/>
        <v>149</v>
      </c>
      <c r="BZ19" s="181">
        <v>46</v>
      </c>
      <c r="CA19" s="169">
        <v>31</v>
      </c>
      <c r="CB19" s="171">
        <v>15</v>
      </c>
      <c r="CC19" s="182">
        <v>0</v>
      </c>
      <c r="CD19" s="172">
        <v>0</v>
      </c>
      <c r="CE19" s="174">
        <v>39</v>
      </c>
      <c r="CF19" s="169">
        <v>26</v>
      </c>
      <c r="CG19" s="171">
        <v>13</v>
      </c>
      <c r="CH19" s="182">
        <v>0</v>
      </c>
      <c r="CI19" s="173">
        <v>0</v>
      </c>
      <c r="CJ19" s="181">
        <v>26</v>
      </c>
      <c r="CK19" s="183">
        <v>13</v>
      </c>
      <c r="CL19" s="171">
        <v>13</v>
      </c>
      <c r="CM19" s="184">
        <v>0</v>
      </c>
      <c r="CN19" s="185">
        <v>0</v>
      </c>
      <c r="CO19" s="174">
        <v>16</v>
      </c>
      <c r="CP19" s="169">
        <v>10</v>
      </c>
      <c r="CQ19" s="171">
        <v>6</v>
      </c>
      <c r="CR19" s="182">
        <v>0</v>
      </c>
      <c r="CS19" s="172">
        <v>0</v>
      </c>
      <c r="CT19" s="40">
        <v>1775</v>
      </c>
      <c r="CU19" s="175">
        <v>1270</v>
      </c>
      <c r="CV19" s="177">
        <v>505</v>
      </c>
      <c r="CW19" s="152">
        <v>0</v>
      </c>
      <c r="CX19" s="153">
        <v>0</v>
      </c>
      <c r="CY19" s="47">
        <v>3345</v>
      </c>
      <c r="CZ19" s="175">
        <v>2189</v>
      </c>
      <c r="DA19" s="177">
        <v>998</v>
      </c>
      <c r="DB19" s="186">
        <v>9</v>
      </c>
      <c r="DC19" s="153">
        <v>149</v>
      </c>
    </row>
    <row r="20" spans="1:107" ht="18" x14ac:dyDescent="0.25">
      <c r="A20" s="187" t="s">
        <v>42</v>
      </c>
      <c r="B20" s="218">
        <v>2934</v>
      </c>
      <c r="C20" s="189">
        <v>1591</v>
      </c>
      <c r="D20" s="190">
        <v>1342</v>
      </c>
      <c r="E20" s="191">
        <v>1</v>
      </c>
      <c r="F20" s="192">
        <v>0</v>
      </c>
      <c r="G20" s="316">
        <v>1631</v>
      </c>
      <c r="H20" s="189">
        <v>879</v>
      </c>
      <c r="I20" s="190">
        <v>751</v>
      </c>
      <c r="J20" s="191">
        <v>1</v>
      </c>
      <c r="K20" s="193">
        <v>0</v>
      </c>
      <c r="L20" s="219">
        <v>1128</v>
      </c>
      <c r="M20" s="189">
        <v>612</v>
      </c>
      <c r="N20" s="190">
        <v>514</v>
      </c>
      <c r="O20" s="220">
        <v>2</v>
      </c>
      <c r="P20" s="221">
        <v>0</v>
      </c>
      <c r="Q20" s="111">
        <f t="shared" si="3"/>
        <v>0.54255319148936165</v>
      </c>
      <c r="R20" s="222">
        <v>723</v>
      </c>
      <c r="S20" s="223">
        <v>390</v>
      </c>
      <c r="T20" s="224">
        <v>331</v>
      </c>
      <c r="U20" s="220">
        <v>2</v>
      </c>
      <c r="V20" s="225">
        <v>0</v>
      </c>
      <c r="W20" s="121">
        <v>405</v>
      </c>
      <c r="X20" s="226">
        <v>222</v>
      </c>
      <c r="Y20" s="227">
        <v>183</v>
      </c>
      <c r="Z20" s="228">
        <v>0</v>
      </c>
      <c r="AA20" s="229">
        <v>0</v>
      </c>
      <c r="AB20" s="118">
        <f t="shared" si="5"/>
        <v>1128</v>
      </c>
      <c r="AC20" s="119">
        <f t="shared" si="1"/>
        <v>612</v>
      </c>
      <c r="AD20" s="119">
        <f t="shared" si="1"/>
        <v>514</v>
      </c>
      <c r="AE20" s="119">
        <f t="shared" si="1"/>
        <v>2</v>
      </c>
      <c r="AF20" s="120">
        <f t="shared" si="1"/>
        <v>0</v>
      </c>
      <c r="AG20" s="164">
        <v>145</v>
      </c>
      <c r="AH20" s="122">
        <v>103</v>
      </c>
      <c r="AI20" s="122">
        <v>42</v>
      </c>
      <c r="AJ20" s="122">
        <v>0</v>
      </c>
      <c r="AK20" s="123">
        <v>0</v>
      </c>
      <c r="AL20" s="121">
        <v>983</v>
      </c>
      <c r="AM20" s="122">
        <v>509</v>
      </c>
      <c r="AN20" s="122">
        <v>472</v>
      </c>
      <c r="AO20" s="122">
        <v>2</v>
      </c>
      <c r="AP20" s="123">
        <v>0</v>
      </c>
      <c r="AQ20" s="121">
        <f t="shared" si="6"/>
        <v>1128</v>
      </c>
      <c r="AR20" s="119">
        <f t="shared" si="2"/>
        <v>612</v>
      </c>
      <c r="AS20" s="119">
        <f t="shared" si="2"/>
        <v>514</v>
      </c>
      <c r="AT20" s="119">
        <f t="shared" si="2"/>
        <v>2</v>
      </c>
      <c r="AU20" s="124">
        <f t="shared" si="2"/>
        <v>0</v>
      </c>
      <c r="AV20" s="230">
        <v>15</v>
      </c>
      <c r="AW20" s="223">
        <v>9</v>
      </c>
      <c r="AX20" s="220">
        <v>6</v>
      </c>
      <c r="AY20" s="231">
        <v>0</v>
      </c>
      <c r="AZ20" s="231">
        <v>0</v>
      </c>
      <c r="BA20" s="230">
        <v>74</v>
      </c>
      <c r="BB20" s="223">
        <v>45</v>
      </c>
      <c r="BC20" s="220">
        <v>29</v>
      </c>
      <c r="BD20" s="231">
        <v>0</v>
      </c>
      <c r="BE20" s="225">
        <v>0</v>
      </c>
      <c r="BF20" s="222">
        <v>302</v>
      </c>
      <c r="BG20" s="223">
        <v>171</v>
      </c>
      <c r="BH20" s="220">
        <v>131</v>
      </c>
      <c r="BI20" s="231">
        <v>0</v>
      </c>
      <c r="BJ20" s="231">
        <v>0</v>
      </c>
      <c r="BK20" s="230">
        <v>712</v>
      </c>
      <c r="BL20" s="223">
        <v>371</v>
      </c>
      <c r="BM20" s="220">
        <v>339</v>
      </c>
      <c r="BN20" s="221">
        <v>2</v>
      </c>
      <c r="BO20" s="225">
        <v>0</v>
      </c>
      <c r="BP20" s="121">
        <v>25</v>
      </c>
      <c r="BQ20" s="226">
        <v>16</v>
      </c>
      <c r="BR20" s="228">
        <v>9</v>
      </c>
      <c r="BS20" s="232">
        <v>0</v>
      </c>
      <c r="BT20" s="229">
        <v>0</v>
      </c>
      <c r="BU20" s="233">
        <f t="shared" si="0"/>
        <v>1128</v>
      </c>
      <c r="BV20" s="234">
        <f t="shared" si="0"/>
        <v>612</v>
      </c>
      <c r="BW20" s="234">
        <f t="shared" si="0"/>
        <v>514</v>
      </c>
      <c r="BX20" s="235">
        <f t="shared" si="0"/>
        <v>2</v>
      </c>
      <c r="BY20" s="236">
        <f>AZ20+BE20+BJ20+BO20+BT20</f>
        <v>0</v>
      </c>
      <c r="BZ20" s="230">
        <v>11</v>
      </c>
      <c r="CA20" s="223">
        <v>6</v>
      </c>
      <c r="CB20" s="220">
        <v>5</v>
      </c>
      <c r="CC20" s="221">
        <v>0</v>
      </c>
      <c r="CD20" s="225">
        <v>0</v>
      </c>
      <c r="CE20" s="222">
        <v>43</v>
      </c>
      <c r="CF20" s="223">
        <v>24</v>
      </c>
      <c r="CG20" s="220">
        <v>19</v>
      </c>
      <c r="CH20" s="221">
        <v>0</v>
      </c>
      <c r="CI20" s="231">
        <v>0</v>
      </c>
      <c r="CJ20" s="230">
        <v>4</v>
      </c>
      <c r="CK20" s="237">
        <v>4</v>
      </c>
      <c r="CL20" s="220">
        <v>0</v>
      </c>
      <c r="CM20" s="238">
        <v>0</v>
      </c>
      <c r="CN20" s="239">
        <v>0</v>
      </c>
      <c r="CO20" s="222">
        <v>1</v>
      </c>
      <c r="CP20" s="223">
        <v>0</v>
      </c>
      <c r="CQ20" s="220">
        <v>1</v>
      </c>
      <c r="CR20" s="221">
        <v>0</v>
      </c>
      <c r="CS20" s="225">
        <v>0</v>
      </c>
      <c r="CT20" s="118">
        <v>1027</v>
      </c>
      <c r="CU20" s="226">
        <v>550</v>
      </c>
      <c r="CV20" s="228">
        <v>475</v>
      </c>
      <c r="CW20" s="232">
        <v>2</v>
      </c>
      <c r="CX20" s="229">
        <v>0</v>
      </c>
      <c r="CY20" s="121">
        <v>42</v>
      </c>
      <c r="CZ20" s="226">
        <v>28</v>
      </c>
      <c r="DA20" s="228">
        <v>14</v>
      </c>
      <c r="DB20" s="240">
        <v>0</v>
      </c>
      <c r="DC20" s="229">
        <v>0</v>
      </c>
    </row>
    <row r="21" spans="1:107" ht="18" x14ac:dyDescent="0.25">
      <c r="A21" s="24" t="s">
        <v>43</v>
      </c>
      <c r="B21" s="241" t="s">
        <v>44</v>
      </c>
      <c r="C21" s="169"/>
      <c r="D21" s="170"/>
      <c r="E21" s="171"/>
      <c r="F21" s="172"/>
      <c r="G21" s="242" t="s">
        <v>44</v>
      </c>
      <c r="H21" s="136"/>
      <c r="I21" s="137"/>
      <c r="J21" s="138"/>
      <c r="K21" s="140"/>
      <c r="L21" s="141">
        <v>332</v>
      </c>
      <c r="M21" s="136">
        <v>176</v>
      </c>
      <c r="N21" s="137">
        <v>154</v>
      </c>
      <c r="O21" s="138">
        <v>2</v>
      </c>
      <c r="P21" s="142">
        <v>0</v>
      </c>
      <c r="Q21" s="33">
        <f t="shared" si="3"/>
        <v>0.53012048192771088</v>
      </c>
      <c r="R21" s="143">
        <v>158</v>
      </c>
      <c r="S21" s="136">
        <v>86</v>
      </c>
      <c r="T21" s="137">
        <v>72</v>
      </c>
      <c r="U21" s="138">
        <v>0</v>
      </c>
      <c r="V21" s="139">
        <v>0</v>
      </c>
      <c r="W21" s="149">
        <v>174</v>
      </c>
      <c r="X21" s="145">
        <v>90</v>
      </c>
      <c r="Y21" s="146">
        <v>82</v>
      </c>
      <c r="Z21" s="147">
        <v>2</v>
      </c>
      <c r="AA21" s="148"/>
      <c r="AB21" s="40">
        <f t="shared" si="5"/>
        <v>332</v>
      </c>
      <c r="AC21" s="41">
        <f t="shared" si="1"/>
        <v>176</v>
      </c>
      <c r="AD21" s="41">
        <f t="shared" si="1"/>
        <v>154</v>
      </c>
      <c r="AE21" s="41">
        <f t="shared" si="1"/>
        <v>2</v>
      </c>
      <c r="AF21" s="42">
        <f t="shared" si="1"/>
        <v>0</v>
      </c>
      <c r="AG21" s="165">
        <v>19</v>
      </c>
      <c r="AH21" s="150">
        <v>9</v>
      </c>
      <c r="AI21" s="150">
        <v>9</v>
      </c>
      <c r="AJ21" s="150">
        <v>1</v>
      </c>
      <c r="AK21" s="151">
        <v>0</v>
      </c>
      <c r="AL21" s="149">
        <v>313</v>
      </c>
      <c r="AM21" s="150">
        <v>167</v>
      </c>
      <c r="AN21" s="150">
        <v>145</v>
      </c>
      <c r="AO21" s="150">
        <v>1</v>
      </c>
      <c r="AP21" s="151">
        <v>0</v>
      </c>
      <c r="AQ21" s="47">
        <f t="shared" si="6"/>
        <v>332</v>
      </c>
      <c r="AR21" s="41">
        <f t="shared" si="2"/>
        <v>176</v>
      </c>
      <c r="AS21" s="41">
        <f t="shared" si="2"/>
        <v>154</v>
      </c>
      <c r="AT21" s="41">
        <f t="shared" si="2"/>
        <v>2</v>
      </c>
      <c r="AU21" s="48">
        <f t="shared" si="2"/>
        <v>0</v>
      </c>
      <c r="AV21" s="141">
        <v>0</v>
      </c>
      <c r="AW21" s="136">
        <v>0</v>
      </c>
      <c r="AX21" s="138">
        <v>0</v>
      </c>
      <c r="AY21" s="140">
        <v>0</v>
      </c>
      <c r="AZ21" s="140">
        <v>0</v>
      </c>
      <c r="BA21" s="141">
        <v>2</v>
      </c>
      <c r="BB21" s="136">
        <v>1</v>
      </c>
      <c r="BC21" s="138">
        <v>1</v>
      </c>
      <c r="BD21" s="140">
        <v>0</v>
      </c>
      <c r="BE21" s="139">
        <v>0</v>
      </c>
      <c r="BF21" s="143">
        <v>50</v>
      </c>
      <c r="BG21" s="136">
        <v>28</v>
      </c>
      <c r="BH21" s="138">
        <v>21</v>
      </c>
      <c r="BI21" s="140">
        <v>1</v>
      </c>
      <c r="BJ21" s="140">
        <v>0</v>
      </c>
      <c r="BK21" s="141">
        <v>254</v>
      </c>
      <c r="BL21" s="136">
        <v>134</v>
      </c>
      <c r="BM21" s="138">
        <v>119</v>
      </c>
      <c r="BN21" s="142">
        <v>1</v>
      </c>
      <c r="BO21" s="139">
        <v>0</v>
      </c>
      <c r="BP21" s="149">
        <v>26</v>
      </c>
      <c r="BQ21" s="145">
        <v>13</v>
      </c>
      <c r="BR21" s="147">
        <v>13</v>
      </c>
      <c r="BS21" s="166">
        <v>0</v>
      </c>
      <c r="BT21" s="148">
        <v>0</v>
      </c>
      <c r="BU21" s="154">
        <f t="shared" si="0"/>
        <v>332</v>
      </c>
      <c r="BV21" s="155">
        <f t="shared" si="0"/>
        <v>176</v>
      </c>
      <c r="BW21" s="155">
        <f t="shared" si="0"/>
        <v>154</v>
      </c>
      <c r="BX21" s="156">
        <f t="shared" si="0"/>
        <v>2</v>
      </c>
      <c r="BY21" s="157">
        <f>AZ21+BE21+BJ21+BO21+BT21</f>
        <v>0</v>
      </c>
      <c r="BZ21" s="243">
        <v>5</v>
      </c>
      <c r="CA21" s="136">
        <v>2</v>
      </c>
      <c r="CB21" s="138">
        <v>3</v>
      </c>
      <c r="CC21" s="142">
        <v>0</v>
      </c>
      <c r="CD21" s="139">
        <v>0</v>
      </c>
      <c r="CE21" s="143">
        <v>6</v>
      </c>
      <c r="CF21" s="136">
        <v>3</v>
      </c>
      <c r="CG21" s="138">
        <v>3</v>
      </c>
      <c r="CH21" s="142">
        <v>0</v>
      </c>
      <c r="CI21" s="140">
        <v>0</v>
      </c>
      <c r="CJ21" s="141">
        <v>1</v>
      </c>
      <c r="CK21" s="158">
        <v>1</v>
      </c>
      <c r="CL21" s="138">
        <v>0</v>
      </c>
      <c r="CM21" s="159">
        <v>0</v>
      </c>
      <c r="CN21" s="160">
        <v>0</v>
      </c>
      <c r="CO21" s="143">
        <v>0</v>
      </c>
      <c r="CP21" s="136">
        <v>0</v>
      </c>
      <c r="CQ21" s="138">
        <v>0</v>
      </c>
      <c r="CR21" s="142">
        <v>0</v>
      </c>
      <c r="CS21" s="139">
        <v>0</v>
      </c>
      <c r="CT21" s="161">
        <v>0</v>
      </c>
      <c r="CU21" s="145">
        <v>0</v>
      </c>
      <c r="CV21" s="147">
        <v>0</v>
      </c>
      <c r="CW21" s="166">
        <v>0</v>
      </c>
      <c r="CX21" s="148">
        <v>0</v>
      </c>
      <c r="CY21" s="149">
        <v>320</v>
      </c>
      <c r="CZ21" s="145">
        <v>170</v>
      </c>
      <c r="DA21" s="147">
        <v>148</v>
      </c>
      <c r="DB21" s="162">
        <v>2</v>
      </c>
      <c r="DC21" s="148">
        <v>0</v>
      </c>
    </row>
    <row r="22" spans="1:107" ht="18.75" thickBot="1" x14ac:dyDescent="0.3">
      <c r="A22" s="187" t="s">
        <v>45</v>
      </c>
      <c r="B22" s="102">
        <v>8308</v>
      </c>
      <c r="C22" s="103">
        <v>5548</v>
      </c>
      <c r="D22" s="104">
        <v>2709</v>
      </c>
      <c r="E22" s="105">
        <v>38</v>
      </c>
      <c r="F22" s="106">
        <v>13</v>
      </c>
      <c r="G22" s="312">
        <v>5588</v>
      </c>
      <c r="H22" s="103">
        <v>3786</v>
      </c>
      <c r="I22" s="104">
        <v>1763</v>
      </c>
      <c r="J22" s="105">
        <v>37</v>
      </c>
      <c r="K22" s="108">
        <v>2</v>
      </c>
      <c r="L22" s="244">
        <v>2912</v>
      </c>
      <c r="M22" s="245">
        <v>1972</v>
      </c>
      <c r="N22" s="246">
        <v>916</v>
      </c>
      <c r="O22" s="247">
        <v>23</v>
      </c>
      <c r="P22" s="248">
        <v>1</v>
      </c>
      <c r="Q22" s="249">
        <f t="shared" si="3"/>
        <v>0.67719780219780223</v>
      </c>
      <c r="R22" s="112">
        <v>2238</v>
      </c>
      <c r="S22" s="103">
        <v>1527</v>
      </c>
      <c r="T22" s="104">
        <v>692</v>
      </c>
      <c r="U22" s="105">
        <v>18</v>
      </c>
      <c r="V22" s="106">
        <v>1</v>
      </c>
      <c r="W22" s="113">
        <v>674</v>
      </c>
      <c r="X22" s="114">
        <v>445</v>
      </c>
      <c r="Y22" s="115">
        <v>224</v>
      </c>
      <c r="Z22" s="116">
        <v>5</v>
      </c>
      <c r="AA22" s="117">
        <v>0</v>
      </c>
      <c r="AB22" s="118">
        <f t="shared" si="5"/>
        <v>2912</v>
      </c>
      <c r="AC22" s="119">
        <f t="shared" si="1"/>
        <v>1972</v>
      </c>
      <c r="AD22" s="119">
        <f t="shared" si="1"/>
        <v>916</v>
      </c>
      <c r="AE22" s="119">
        <f t="shared" si="1"/>
        <v>23</v>
      </c>
      <c r="AF22" s="120">
        <f t="shared" si="1"/>
        <v>1</v>
      </c>
      <c r="AG22" s="164">
        <v>564</v>
      </c>
      <c r="AH22" s="122">
        <v>372</v>
      </c>
      <c r="AI22" s="122">
        <v>187</v>
      </c>
      <c r="AJ22" s="122">
        <v>5</v>
      </c>
      <c r="AK22" s="123">
        <v>0</v>
      </c>
      <c r="AL22" s="121">
        <v>2348</v>
      </c>
      <c r="AM22" s="122">
        <v>1600</v>
      </c>
      <c r="AN22" s="122">
        <v>729</v>
      </c>
      <c r="AO22" s="122">
        <v>18</v>
      </c>
      <c r="AP22" s="123">
        <v>1</v>
      </c>
      <c r="AQ22" s="121">
        <f t="shared" si="6"/>
        <v>2912</v>
      </c>
      <c r="AR22" s="119">
        <f t="shared" si="2"/>
        <v>1972</v>
      </c>
      <c r="AS22" s="119">
        <f t="shared" si="2"/>
        <v>916</v>
      </c>
      <c r="AT22" s="119">
        <f t="shared" si="2"/>
        <v>23</v>
      </c>
      <c r="AU22" s="124">
        <f t="shared" si="2"/>
        <v>1</v>
      </c>
      <c r="AV22" s="109">
        <v>32</v>
      </c>
      <c r="AW22" s="103">
        <v>17</v>
      </c>
      <c r="AX22" s="105">
        <v>15</v>
      </c>
      <c r="AY22" s="108">
        <v>0</v>
      </c>
      <c r="AZ22" s="108">
        <v>0</v>
      </c>
      <c r="BA22" s="109">
        <v>220</v>
      </c>
      <c r="BB22" s="103">
        <v>150</v>
      </c>
      <c r="BC22" s="105">
        <v>69</v>
      </c>
      <c r="BD22" s="108">
        <v>1</v>
      </c>
      <c r="BE22" s="106">
        <v>0</v>
      </c>
      <c r="BF22" s="112">
        <v>970</v>
      </c>
      <c r="BG22" s="103">
        <v>650</v>
      </c>
      <c r="BH22" s="105">
        <v>310</v>
      </c>
      <c r="BI22" s="108">
        <v>10</v>
      </c>
      <c r="BJ22" s="108">
        <v>0</v>
      </c>
      <c r="BK22" s="109">
        <v>1565</v>
      </c>
      <c r="BL22" s="103">
        <v>1080</v>
      </c>
      <c r="BM22" s="105">
        <v>472</v>
      </c>
      <c r="BN22" s="110">
        <v>12</v>
      </c>
      <c r="BO22" s="106">
        <v>1</v>
      </c>
      <c r="BP22" s="113">
        <v>125</v>
      </c>
      <c r="BQ22" s="114">
        <v>75</v>
      </c>
      <c r="BR22" s="116">
        <v>50</v>
      </c>
      <c r="BS22" s="125">
        <v>0</v>
      </c>
      <c r="BT22" s="117">
        <v>0</v>
      </c>
      <c r="BU22" s="126">
        <f t="shared" si="0"/>
        <v>2912</v>
      </c>
      <c r="BV22" s="127">
        <f t="shared" si="0"/>
        <v>1972</v>
      </c>
      <c r="BW22" s="127">
        <f t="shared" si="0"/>
        <v>916</v>
      </c>
      <c r="BX22" s="128">
        <f t="shared" si="0"/>
        <v>23</v>
      </c>
      <c r="BY22" s="129">
        <f t="shared" si="0"/>
        <v>1</v>
      </c>
      <c r="BZ22" s="109">
        <v>51</v>
      </c>
      <c r="CA22" s="103">
        <v>32</v>
      </c>
      <c r="CB22" s="105">
        <v>17</v>
      </c>
      <c r="CC22" s="110">
        <v>2</v>
      </c>
      <c r="CD22" s="106">
        <v>0</v>
      </c>
      <c r="CE22" s="112">
        <v>42</v>
      </c>
      <c r="CF22" s="103">
        <v>27</v>
      </c>
      <c r="CG22" s="105">
        <v>15</v>
      </c>
      <c r="CH22" s="110">
        <v>0</v>
      </c>
      <c r="CI22" s="108">
        <v>0</v>
      </c>
      <c r="CJ22" s="109">
        <v>21</v>
      </c>
      <c r="CK22" s="130">
        <v>10</v>
      </c>
      <c r="CL22" s="105">
        <v>10</v>
      </c>
      <c r="CM22" s="131">
        <v>1</v>
      </c>
      <c r="CN22" s="132">
        <v>0</v>
      </c>
      <c r="CO22" s="112">
        <v>29</v>
      </c>
      <c r="CP22" s="103">
        <v>19</v>
      </c>
      <c r="CQ22" s="105">
        <v>10</v>
      </c>
      <c r="CR22" s="110">
        <v>0</v>
      </c>
      <c r="CS22" s="106">
        <v>0</v>
      </c>
      <c r="CT22" s="133">
        <v>2060</v>
      </c>
      <c r="CU22" s="114">
        <v>1400</v>
      </c>
      <c r="CV22" s="116">
        <v>641</v>
      </c>
      <c r="CW22" s="125">
        <v>18</v>
      </c>
      <c r="CX22" s="117">
        <v>1</v>
      </c>
      <c r="CY22" s="113">
        <v>709</v>
      </c>
      <c r="CZ22" s="114">
        <v>484</v>
      </c>
      <c r="DA22" s="116">
        <v>223</v>
      </c>
      <c r="DB22" s="134">
        <v>2</v>
      </c>
      <c r="DC22" s="117">
        <v>0</v>
      </c>
    </row>
    <row r="23" spans="1:107" ht="18.75" thickBot="1" x14ac:dyDescent="0.3">
      <c r="A23" s="250" t="s">
        <v>46</v>
      </c>
      <c r="B23" s="251">
        <f t="shared" ref="B23:P23" si="7">SUM(B10:B22)</f>
        <v>126726</v>
      </c>
      <c r="C23" s="252">
        <f t="shared" si="7"/>
        <v>78808</v>
      </c>
      <c r="D23" s="252">
        <f t="shared" si="7"/>
        <v>44872</v>
      </c>
      <c r="E23" s="253">
        <f t="shared" si="7"/>
        <v>821</v>
      </c>
      <c r="F23" s="254">
        <f t="shared" si="7"/>
        <v>2228</v>
      </c>
      <c r="G23" s="255">
        <f t="shared" si="7"/>
        <v>83424</v>
      </c>
      <c r="H23" s="252">
        <f t="shared" si="7"/>
        <v>53771</v>
      </c>
      <c r="I23" s="252">
        <f t="shared" si="7"/>
        <v>27798</v>
      </c>
      <c r="J23" s="253">
        <f t="shared" si="7"/>
        <v>699</v>
      </c>
      <c r="K23" s="256">
        <f t="shared" si="7"/>
        <v>1156</v>
      </c>
      <c r="L23" s="257">
        <f>SUM(L10:L22)</f>
        <v>46830</v>
      </c>
      <c r="M23" s="258">
        <f t="shared" si="7"/>
        <v>30270</v>
      </c>
      <c r="N23" s="258">
        <f t="shared" si="7"/>
        <v>15921</v>
      </c>
      <c r="O23" s="259">
        <f t="shared" si="7"/>
        <v>276</v>
      </c>
      <c r="P23" s="260">
        <f t="shared" si="7"/>
        <v>363</v>
      </c>
      <c r="Q23" s="261">
        <f t="shared" si="3"/>
        <v>0.64638052530429213</v>
      </c>
      <c r="R23" s="255">
        <f t="shared" ref="R23:CC23" si="8">SUM(R10:R22)</f>
        <v>36287</v>
      </c>
      <c r="S23" s="252">
        <f t="shared" si="8"/>
        <v>23712</v>
      </c>
      <c r="T23" s="252">
        <f t="shared" si="8"/>
        <v>11988</v>
      </c>
      <c r="U23" s="253">
        <f t="shared" si="8"/>
        <v>235</v>
      </c>
      <c r="V23" s="254">
        <f t="shared" si="8"/>
        <v>332</v>
      </c>
      <c r="W23" s="262">
        <f t="shared" si="8"/>
        <v>10543</v>
      </c>
      <c r="X23" s="263">
        <f t="shared" si="8"/>
        <v>6558</v>
      </c>
      <c r="Y23" s="263">
        <f t="shared" si="8"/>
        <v>3913</v>
      </c>
      <c r="Z23" s="264">
        <f t="shared" si="8"/>
        <v>41</v>
      </c>
      <c r="AA23" s="265">
        <f t="shared" si="8"/>
        <v>31</v>
      </c>
      <c r="AB23" s="266">
        <f t="shared" si="8"/>
        <v>46830</v>
      </c>
      <c r="AC23" s="267">
        <f t="shared" si="8"/>
        <v>30270</v>
      </c>
      <c r="AD23" s="268">
        <f t="shared" si="8"/>
        <v>15901</v>
      </c>
      <c r="AE23" s="268">
        <f t="shared" si="8"/>
        <v>276</v>
      </c>
      <c r="AF23" s="269">
        <f t="shared" si="8"/>
        <v>363</v>
      </c>
      <c r="AG23" s="270">
        <f t="shared" si="8"/>
        <v>11896</v>
      </c>
      <c r="AH23" s="271">
        <f t="shared" si="8"/>
        <v>7757</v>
      </c>
      <c r="AI23" s="271">
        <f t="shared" si="8"/>
        <v>4013</v>
      </c>
      <c r="AJ23" s="271">
        <f t="shared" si="8"/>
        <v>50</v>
      </c>
      <c r="AK23" s="272">
        <f t="shared" si="8"/>
        <v>76</v>
      </c>
      <c r="AL23" s="270">
        <f t="shared" si="8"/>
        <v>34934</v>
      </c>
      <c r="AM23" s="273">
        <f t="shared" si="8"/>
        <v>22513</v>
      </c>
      <c r="AN23" s="273">
        <f t="shared" si="8"/>
        <v>11908</v>
      </c>
      <c r="AO23" s="273">
        <f t="shared" si="8"/>
        <v>226</v>
      </c>
      <c r="AP23" s="274">
        <f t="shared" si="8"/>
        <v>287</v>
      </c>
      <c r="AQ23" s="275">
        <f t="shared" si="8"/>
        <v>46830</v>
      </c>
      <c r="AR23" s="276">
        <f t="shared" si="8"/>
        <v>30270</v>
      </c>
      <c r="AS23" s="277">
        <f t="shared" si="8"/>
        <v>15921</v>
      </c>
      <c r="AT23" s="277">
        <f t="shared" si="8"/>
        <v>276</v>
      </c>
      <c r="AU23" s="278">
        <f t="shared" si="8"/>
        <v>363</v>
      </c>
      <c r="AV23" s="251">
        <f t="shared" si="8"/>
        <v>356</v>
      </c>
      <c r="AW23" s="252">
        <f t="shared" si="8"/>
        <v>214</v>
      </c>
      <c r="AX23" s="253">
        <f t="shared" si="8"/>
        <v>141</v>
      </c>
      <c r="AY23" s="253">
        <f t="shared" si="8"/>
        <v>0</v>
      </c>
      <c r="AZ23" s="256">
        <f t="shared" si="8"/>
        <v>1</v>
      </c>
      <c r="BA23" s="251">
        <f t="shared" si="8"/>
        <v>3807</v>
      </c>
      <c r="BB23" s="252">
        <f t="shared" si="8"/>
        <v>2401</v>
      </c>
      <c r="BC23" s="253">
        <f t="shared" si="8"/>
        <v>1374</v>
      </c>
      <c r="BD23" s="253">
        <f t="shared" si="8"/>
        <v>12</v>
      </c>
      <c r="BE23" s="254">
        <f t="shared" si="8"/>
        <v>20</v>
      </c>
      <c r="BF23" s="255">
        <f t="shared" si="8"/>
        <v>14402</v>
      </c>
      <c r="BG23" s="252">
        <f t="shared" si="8"/>
        <v>9232</v>
      </c>
      <c r="BH23" s="253">
        <f t="shared" si="8"/>
        <v>4945</v>
      </c>
      <c r="BI23" s="253">
        <f t="shared" si="8"/>
        <v>97</v>
      </c>
      <c r="BJ23" s="256">
        <f t="shared" si="8"/>
        <v>128</v>
      </c>
      <c r="BK23" s="251">
        <f t="shared" si="8"/>
        <v>25080</v>
      </c>
      <c r="BL23" s="252">
        <f t="shared" si="8"/>
        <v>16586</v>
      </c>
      <c r="BM23" s="253">
        <f t="shared" si="8"/>
        <v>8145</v>
      </c>
      <c r="BN23" s="253">
        <f t="shared" si="8"/>
        <v>157</v>
      </c>
      <c r="BO23" s="254">
        <f t="shared" si="8"/>
        <v>192</v>
      </c>
      <c r="BP23" s="262">
        <f t="shared" si="8"/>
        <v>3185</v>
      </c>
      <c r="BQ23" s="263">
        <f t="shared" si="8"/>
        <v>1837</v>
      </c>
      <c r="BR23" s="264">
        <f t="shared" si="8"/>
        <v>1316</v>
      </c>
      <c r="BS23" s="264">
        <f t="shared" si="8"/>
        <v>10</v>
      </c>
      <c r="BT23" s="265">
        <f t="shared" si="8"/>
        <v>22</v>
      </c>
      <c r="BU23" s="279">
        <f t="shared" si="8"/>
        <v>46830</v>
      </c>
      <c r="BV23" s="268">
        <f t="shared" si="8"/>
        <v>30270</v>
      </c>
      <c r="BW23" s="268">
        <f t="shared" si="8"/>
        <v>15921</v>
      </c>
      <c r="BX23" s="268">
        <f t="shared" si="8"/>
        <v>276</v>
      </c>
      <c r="BY23" s="280">
        <f t="shared" si="8"/>
        <v>363</v>
      </c>
      <c r="BZ23" s="251">
        <f t="shared" si="8"/>
        <v>491</v>
      </c>
      <c r="CA23" s="252">
        <f t="shared" si="8"/>
        <v>284</v>
      </c>
      <c r="CB23" s="252">
        <f t="shared" si="8"/>
        <v>201</v>
      </c>
      <c r="CC23" s="252">
        <f t="shared" si="8"/>
        <v>6</v>
      </c>
      <c r="CD23" s="272">
        <f t="shared" ref="CD23:DC23" si="9">SUM(CD10:CD22)</f>
        <v>0</v>
      </c>
      <c r="CE23" s="281">
        <f t="shared" si="9"/>
        <v>514</v>
      </c>
      <c r="CF23" s="252">
        <f t="shared" si="9"/>
        <v>325</v>
      </c>
      <c r="CG23" s="252">
        <f t="shared" si="9"/>
        <v>189</v>
      </c>
      <c r="CH23" s="252">
        <f t="shared" si="9"/>
        <v>0</v>
      </c>
      <c r="CI23" s="282">
        <f t="shared" si="9"/>
        <v>0</v>
      </c>
      <c r="CJ23" s="283">
        <f t="shared" si="9"/>
        <v>344</v>
      </c>
      <c r="CK23" s="252">
        <f t="shared" si="9"/>
        <v>206</v>
      </c>
      <c r="CL23" s="252">
        <f t="shared" si="9"/>
        <v>130</v>
      </c>
      <c r="CM23" s="252">
        <f t="shared" si="9"/>
        <v>8</v>
      </c>
      <c r="CN23" s="272">
        <f t="shared" si="9"/>
        <v>0</v>
      </c>
      <c r="CO23" s="281">
        <f t="shared" si="9"/>
        <v>350</v>
      </c>
      <c r="CP23" s="252">
        <f t="shared" si="9"/>
        <v>254</v>
      </c>
      <c r="CQ23" s="252">
        <f t="shared" si="9"/>
        <v>96</v>
      </c>
      <c r="CR23" s="252">
        <f t="shared" si="9"/>
        <v>0</v>
      </c>
      <c r="CS23" s="272">
        <f t="shared" si="9"/>
        <v>0</v>
      </c>
      <c r="CT23" s="283">
        <f t="shared" si="9"/>
        <v>21821</v>
      </c>
      <c r="CU23" s="252">
        <f t="shared" si="9"/>
        <v>14216</v>
      </c>
      <c r="CV23" s="252">
        <f t="shared" si="9"/>
        <v>7399</v>
      </c>
      <c r="CW23" s="252">
        <f t="shared" si="9"/>
        <v>205</v>
      </c>
      <c r="CX23" s="272">
        <f t="shared" si="9"/>
        <v>1</v>
      </c>
      <c r="CY23" s="283">
        <f t="shared" si="9"/>
        <v>23310</v>
      </c>
      <c r="CZ23" s="252">
        <f t="shared" si="9"/>
        <v>14985</v>
      </c>
      <c r="DA23" s="252">
        <f t="shared" si="9"/>
        <v>7906</v>
      </c>
      <c r="DB23" s="252">
        <f t="shared" si="9"/>
        <v>57</v>
      </c>
      <c r="DC23" s="272">
        <f t="shared" si="9"/>
        <v>362</v>
      </c>
    </row>
    <row r="24" spans="1:107" ht="18" x14ac:dyDescent="0.25">
      <c r="A24" s="284"/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6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285"/>
      <c r="BN24" s="285"/>
      <c r="BO24" s="285"/>
      <c r="BP24" s="285"/>
      <c r="BQ24" s="285"/>
      <c r="BR24" s="285"/>
      <c r="BS24" s="285"/>
      <c r="BT24" s="285"/>
      <c r="BU24" s="285"/>
      <c r="BV24" s="285"/>
      <c r="BW24" s="285"/>
      <c r="BX24" s="285"/>
      <c r="BY24" s="285"/>
      <c r="BZ24" s="285"/>
      <c r="CA24" s="285"/>
      <c r="CB24" s="285"/>
      <c r="CC24" s="285"/>
      <c r="CD24" s="285"/>
      <c r="CE24" s="285"/>
      <c r="CF24" s="285"/>
      <c r="CG24" s="285"/>
      <c r="CH24" s="285"/>
      <c r="CI24" s="285"/>
      <c r="CJ24" s="285"/>
      <c r="CK24" s="285"/>
      <c r="CL24" s="285"/>
      <c r="CM24" s="285"/>
      <c r="CN24" s="285"/>
      <c r="CO24" s="285"/>
      <c r="CP24" s="285"/>
      <c r="CQ24" s="285"/>
      <c r="CR24" s="285"/>
      <c r="CS24" s="285"/>
      <c r="CT24" s="285"/>
      <c r="CU24" s="285"/>
      <c r="CV24" s="285"/>
      <c r="CW24" s="285"/>
      <c r="CX24" s="285"/>
      <c r="CY24" s="285"/>
      <c r="CZ24" s="285"/>
      <c r="DA24" s="285"/>
      <c r="DB24" s="285"/>
      <c r="DC24" s="285"/>
    </row>
    <row r="25" spans="1:107" ht="18" x14ac:dyDescent="0.25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6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  <c r="BG25" s="285"/>
      <c r="BH25" s="285"/>
      <c r="BI25" s="285"/>
      <c r="BJ25" s="285"/>
      <c r="BK25" s="285"/>
      <c r="BL25" s="285"/>
      <c r="BM25" s="285"/>
      <c r="BN25" s="285"/>
      <c r="BO25" s="285"/>
      <c r="BP25" s="285"/>
      <c r="BQ25" s="285"/>
      <c r="BR25" s="285"/>
      <c r="BS25" s="285"/>
      <c r="BT25" s="285"/>
      <c r="BU25" s="285"/>
      <c r="BV25" s="285"/>
      <c r="BW25" s="285"/>
      <c r="BX25" s="285"/>
      <c r="BY25" s="285"/>
      <c r="BZ25" s="285"/>
      <c r="CA25" s="285"/>
      <c r="CB25" s="285"/>
      <c r="CC25" s="285"/>
      <c r="CD25" s="285"/>
      <c r="CE25" s="285"/>
      <c r="CF25" s="285"/>
      <c r="CG25" s="285"/>
      <c r="CH25" s="285"/>
      <c r="CI25" s="285"/>
      <c r="CJ25" s="285"/>
      <c r="CK25" s="285"/>
      <c r="CL25" s="285"/>
      <c r="CM25" s="285"/>
      <c r="CN25" s="285"/>
      <c r="CO25" s="285"/>
      <c r="CP25" s="285"/>
      <c r="CQ25" s="285"/>
      <c r="CR25" s="285"/>
      <c r="CS25" s="285"/>
      <c r="CT25" s="285"/>
      <c r="CU25" s="285"/>
      <c r="CV25" s="285"/>
      <c r="CW25" s="285"/>
      <c r="CX25" s="285"/>
      <c r="CY25" s="285"/>
      <c r="CZ25" s="285"/>
      <c r="DA25" s="285"/>
      <c r="DB25" s="285"/>
      <c r="DC25" s="285"/>
    </row>
    <row r="26" spans="1:107" x14ac:dyDescent="0.25">
      <c r="A26" s="5"/>
      <c r="B26" s="293" t="s">
        <v>47</v>
      </c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8"/>
      <c r="AT26" s="288"/>
      <c r="AU26" s="5"/>
      <c r="AV26" s="5"/>
      <c r="AW26" s="5"/>
      <c r="AX26" s="5"/>
      <c r="AY26" s="5"/>
      <c r="AZ26" s="5"/>
      <c r="BA26" s="5"/>
      <c r="BB26" s="289"/>
      <c r="BC26" s="289"/>
      <c r="BD26" s="289"/>
      <c r="BE26" s="5"/>
      <c r="BF26" s="5"/>
      <c r="BG26" s="289"/>
      <c r="BH26" s="289"/>
      <c r="BI26" s="289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</row>
    <row r="27" spans="1:107" x14ac:dyDescent="0.25">
      <c r="A27" s="5"/>
      <c r="B27" s="293" t="s">
        <v>51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90"/>
      <c r="AS27" s="290"/>
      <c r="AT27" s="290"/>
      <c r="AU27" s="5"/>
      <c r="AV27" s="5"/>
      <c r="AW27" s="5"/>
      <c r="AX27" s="5"/>
      <c r="AY27" s="5"/>
      <c r="AZ27" s="5"/>
      <c r="BA27" s="5"/>
      <c r="BB27" s="289"/>
      <c r="BC27" s="289"/>
      <c r="BD27" s="289"/>
      <c r="BE27" s="5"/>
      <c r="BF27" s="5"/>
      <c r="BG27" s="289"/>
      <c r="BH27" s="289"/>
      <c r="BI27" s="289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</row>
    <row r="28" spans="1:107" x14ac:dyDescent="0.25">
      <c r="A28" s="5"/>
      <c r="B28" s="293" t="s">
        <v>52</v>
      </c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8"/>
      <c r="AO28" s="288"/>
      <c r="AP28" s="287"/>
      <c r="AQ28" s="287"/>
      <c r="AR28" s="290"/>
      <c r="AS28" s="290"/>
      <c r="AT28" s="290"/>
      <c r="AU28" s="5"/>
      <c r="AV28" s="5"/>
      <c r="AW28" s="5"/>
      <c r="AX28" s="5"/>
      <c r="AY28" s="5"/>
      <c r="AZ28" s="5"/>
      <c r="BA28" s="5"/>
      <c r="BB28" s="289"/>
      <c r="BC28" s="289"/>
      <c r="BD28" s="289"/>
      <c r="BE28" s="5"/>
      <c r="BF28" s="5"/>
      <c r="BG28" s="289"/>
      <c r="BH28" s="289"/>
      <c r="BI28" s="289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</row>
    <row r="29" spans="1:107" x14ac:dyDescent="0.25">
      <c r="A29" s="5"/>
      <c r="B29" s="293" t="s">
        <v>48</v>
      </c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90"/>
      <c r="AR29" s="290"/>
      <c r="AS29" s="290"/>
      <c r="AT29" s="290"/>
      <c r="AU29" s="5"/>
      <c r="AV29" s="5"/>
      <c r="AW29" s="5"/>
      <c r="AX29" s="5"/>
      <c r="AY29" s="5"/>
      <c r="AZ29" s="5"/>
      <c r="BA29" s="5"/>
      <c r="BB29" s="289"/>
      <c r="BC29" s="289"/>
      <c r="BD29" s="289"/>
      <c r="BE29" s="5"/>
      <c r="BF29" s="5"/>
      <c r="BG29" s="289"/>
      <c r="BH29" s="289"/>
      <c r="BI29" s="289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</row>
    <row r="30" spans="1:107" ht="16.5" x14ac:dyDescent="0.25">
      <c r="A30" s="5"/>
      <c r="B30" s="294" t="s">
        <v>49</v>
      </c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0"/>
      <c r="AR30" s="290"/>
      <c r="AS30" s="290"/>
      <c r="AT30" s="290"/>
      <c r="AU30" s="5"/>
      <c r="AV30" s="5"/>
      <c r="AW30" s="5"/>
      <c r="AX30" s="5"/>
      <c r="AY30" s="5"/>
      <c r="AZ30" s="5"/>
      <c r="BA30" s="5"/>
      <c r="BB30" s="289"/>
      <c r="BC30" s="289"/>
      <c r="BD30" s="289"/>
      <c r="BE30" s="5"/>
      <c r="BF30" s="5"/>
      <c r="BG30" s="289"/>
      <c r="BH30" s="289"/>
      <c r="BI30" s="289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</row>
    <row r="31" spans="1:107" ht="18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</row>
    <row r="32" spans="1:107" ht="18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</row>
    <row r="33" spans="1:107" ht="18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</row>
    <row r="34" spans="1:107" ht="18" x14ac:dyDescent="0.25">
      <c r="A34" s="4"/>
      <c r="B34" s="292" t="s">
        <v>50</v>
      </c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</row>
    <row r="35" spans="1:107" ht="18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</row>
  </sheetData>
  <mergeCells count="32">
    <mergeCell ref="BU7:DC7"/>
    <mergeCell ref="A1:M1"/>
    <mergeCell ref="B7:K7"/>
    <mergeCell ref="L7:AA7"/>
    <mergeCell ref="AB7:AP7"/>
    <mergeCell ref="AQ7:BT7"/>
    <mergeCell ref="AQ8:AU8"/>
    <mergeCell ref="AV8:AZ8"/>
    <mergeCell ref="BA8:BE8"/>
    <mergeCell ref="BF8:BJ8"/>
    <mergeCell ref="B8:F8"/>
    <mergeCell ref="G8:K8"/>
    <mergeCell ref="L8:Q8"/>
    <mergeCell ref="R8:V8"/>
    <mergeCell ref="W8:AA8"/>
    <mergeCell ref="AB8:AF8"/>
    <mergeCell ref="B29:Y29"/>
    <mergeCell ref="B30:Y30"/>
    <mergeCell ref="CO8:CS8"/>
    <mergeCell ref="CT8:CX8"/>
    <mergeCell ref="CY8:DC8"/>
    <mergeCell ref="B26:Y26"/>
    <mergeCell ref="B27:Y27"/>
    <mergeCell ref="B28:Y28"/>
    <mergeCell ref="BK8:BO8"/>
    <mergeCell ref="BP8:BT8"/>
    <mergeCell ref="BU8:BY8"/>
    <mergeCell ref="BZ8:CD8"/>
    <mergeCell ref="CE8:CI8"/>
    <mergeCell ref="CJ8:CN8"/>
    <mergeCell ref="AG8:AK8"/>
    <mergeCell ref="AL8:AP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BMFSFJ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Referat 115 - P1</dc:creator>
  <cp:lastModifiedBy>Referat 115 - P1</cp:lastModifiedBy>
  <dcterms:created xsi:type="dcterms:W3CDTF">2023-04-20T11:01:34Z</dcterms:created>
  <dcterms:modified xsi:type="dcterms:W3CDTF">2023-04-21T10:57:21Z</dcterms:modified>
</cp:coreProperties>
</file>