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8830" windowHeight="5955"/>
  </bookViews>
  <sheets>
    <sheet name="Tabelle1" sheetId="1" r:id="rId1"/>
  </sheets>
  <definedNames>
    <definedName name="_xlnm.Print_Area" localSheetId="0">Tabelle1!$A$1:$AA$40</definedName>
  </definedNames>
  <calcPr calcId="145621"/>
</workbook>
</file>

<file path=xl/calcChain.xml><?xml version="1.0" encoding="utf-8"?>
<calcChain xmlns="http://schemas.openxmlformats.org/spreadsheetml/2006/main">
  <c r="AC16" i="1" l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B33" i="1"/>
  <c r="AC33" i="1"/>
  <c r="Y35" i="1" s="1"/>
  <c r="E33" i="1" l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D33" i="1"/>
  <c r="B28" i="1" l="1"/>
  <c r="B30" i="1" l="1"/>
  <c r="B31" i="1" l="1"/>
  <c r="B25" i="1"/>
  <c r="B21" i="1" l="1"/>
  <c r="B26" i="1" l="1"/>
  <c r="B27" i="1"/>
  <c r="B29" i="1"/>
  <c r="B23" i="1" l="1"/>
  <c r="B16" i="1"/>
  <c r="B24" i="1" l="1"/>
  <c r="D34" i="1" l="1"/>
  <c r="P34" i="1"/>
  <c r="J34" i="1"/>
  <c r="B18" i="1"/>
  <c r="B17" i="1" l="1"/>
  <c r="B19" i="1"/>
  <c r="B20" i="1"/>
  <c r="B22" i="1"/>
  <c r="Y33" i="1"/>
  <c r="Z33" i="1"/>
  <c r="AA33" i="1"/>
  <c r="B33" i="1" l="1"/>
  <c r="AA35" i="1" l="1"/>
  <c r="Z35" i="1"/>
  <c r="T35" i="1" l="1"/>
  <c r="N35" i="1"/>
  <c r="I35" i="1"/>
  <c r="M35" i="1"/>
  <c r="F35" i="1"/>
  <c r="S35" i="1"/>
  <c r="R35" i="1"/>
  <c r="O35" i="1"/>
  <c r="P35" i="1"/>
  <c r="Q35" i="1"/>
  <c r="H35" i="1"/>
  <c r="E35" i="1"/>
  <c r="U35" i="1"/>
  <c r="D35" i="1"/>
  <c r="G35" i="1"/>
  <c r="L35" i="1"/>
  <c r="J35" i="1"/>
  <c r="K35" i="1"/>
</calcChain>
</file>

<file path=xl/sharedStrings.xml><?xml version="1.0" encoding="utf-8"?>
<sst xmlns="http://schemas.openxmlformats.org/spreadsheetml/2006/main" count="39" uniqueCount="39">
  <si>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</si>
  <si>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</si>
  <si>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</si>
  <si>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</si>
  <si>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</si>
  <si>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</si>
  <si>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</si>
  <si>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</si>
  <si>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</si>
  <si>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</si>
  <si>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</si>
  <si>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</si>
  <si>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</si>
  <si>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</si>
  <si>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</si>
  <si>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</si>
  <si>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</si>
  <si>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</si>
  <si>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</si>
  <si>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</si>
  <si>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</si>
  <si>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</si>
  <si>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</si>
  <si>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</si>
  <si>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</si>
  <si>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</si>
  <si>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Anteile:</t>
  </si>
  <si>
    <t>*tlw.  nicht plausibel</t>
  </si>
  <si>
    <t>UVG Statistik 2018</t>
  </si>
  <si>
    <t>Leistungsberechtigte 2018</t>
  </si>
  <si>
    <r>
      <t xml:space="preserve">Leistungsberechtigte 2018 (Stichtag: </t>
    </r>
    <r>
      <rPr>
        <b/>
        <sz val="10"/>
        <rFont val="Arial"/>
        <family val="2"/>
      </rPr>
      <t>30.06.2018)</t>
    </r>
  </si>
  <si>
    <t>weiteres*</t>
  </si>
  <si>
    <t>Erläuterungen:</t>
  </si>
  <si>
    <t>Betreuende Elternteile werden für jedes Kind im UVG-Leistungsbezug gesondert erfasst. Die Summe der Elternteile muss der Zahl der Fälle insgesamt entsprechen.</t>
  </si>
  <si>
    <t xml:space="preserve">Kinder, die am Stichtag ihren Geburtstag haben,  gehören jeweils zu der Altersgruppe (z.B. in Altersgruppe 4 haben die Kinder das 4. Lebensjahr bereits vollendet, 
</t>
  </si>
  <si>
    <t>jedoch noch nicht das 5. Lebensjahr), die an diesem Tag beginnt.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</si>
  <si>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</si>
  <si>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>Stand:    01.02.19</t>
  </si>
  <si>
    <t>216 - 2627 - 05/000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</si>
</sst>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D_M_-;\-* #,##0\ _D_M_-;_-* &quot;-&quot;??\ _D_M_-;_-@_-"/>
    <numFmt numFmtId="165" formatCode="0.0%"/>
    <numFmt numFmtId="166" formatCode="_-* #,##0.00\ _D_M_-;\-* #,##0.00\ _D_M_-;_-* &quot;-&quot;??\ _D_M_-;_-@_-"/>
    <numFmt numFmtId="167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4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color theme="5" tint="0.59999389629810485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4"/>
      <name val="Arial"/>
      <family val="2"/>
    </font>
    <font>
      <sz val="8"/>
      <color theme="0" tint="-0.249977111117893"/>
      <name val="Arial"/>
      <family val="2"/>
    </font>
    <font>
      <sz val="8"/>
      <color theme="1"/>
      <name val="Arial"/>
      <family val="2"/>
    </font>
    <font>
      <sz val="10"/>
      <color theme="4"/>
      <name val="Calibri"/>
      <family val="2"/>
      <scheme val="minor"/>
    </font>
    <font>
      <strike/>
      <sz val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18" fillId="0" borderId="0"/>
    <xf numFmtId="0" fontId="19" fillId="0" borderId="0"/>
    <xf numFmtId="0" fontId="18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2" fillId="0" borderId="0" xfId="0" applyFont="1"/>
    <xf numFmtId="164" fontId="0" fillId="0" borderId="0" xfId="1" applyNumberFormat="1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164" fontId="2" fillId="0" borderId="0" xfId="1" applyNumberFormat="1" applyFo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3" fontId="8" fillId="0" borderId="0" xfId="0" applyNumberFormat="1" applyFont="1"/>
    <xf numFmtId="0" fontId="12" fillId="0" borderId="0" xfId="0" applyFont="1"/>
    <xf numFmtId="3" fontId="17" fillId="0" borderId="0" xfId="0" applyNumberFormat="1" applyFont="1"/>
    <xf numFmtId="3" fontId="17" fillId="0" borderId="0" xfId="0" applyNumberFormat="1" applyFont="1" applyBorder="1"/>
    <xf numFmtId="0" fontId="0" fillId="0" borderId="0" xfId="0" applyBorder="1"/>
    <xf numFmtId="0" fontId="2" fillId="0" borderId="0" xfId="0" applyFont="1" applyFill="1"/>
    <xf numFmtId="0" fontId="10" fillId="0" borderId="0" xfId="0" applyFont="1" applyFill="1" applyBorder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1" xfId="0" applyFont="1" applyFill="1" applyBorder="1"/>
    <xf numFmtId="3" fontId="0" fillId="0" borderId="0" xfId="0" applyNumberFormat="1" applyFill="1"/>
    <xf numFmtId="0" fontId="0" fillId="0" borderId="0" xfId="0" applyFill="1"/>
    <xf numFmtId="0" fontId="2" fillId="0" borderId="5" xfId="0" applyFont="1" applyFill="1" applyBorder="1"/>
    <xf numFmtId="49" fontId="5" fillId="0" borderId="11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0" borderId="5" xfId="0" applyNumberFormat="1" applyFont="1" applyFill="1" applyBorder="1" applyAlignment="1"/>
    <xf numFmtId="0" fontId="5" fillId="0" borderId="16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3" fillId="0" borderId="5" xfId="0" applyFont="1" applyFill="1" applyBorder="1"/>
    <xf numFmtId="0" fontId="6" fillId="0" borderId="1" xfId="0" applyFont="1" applyFill="1" applyBorder="1" applyAlignment="1">
      <alignment horizontal="center"/>
    </xf>
    <xf numFmtId="0" fontId="10" fillId="0" borderId="12" xfId="0" applyFont="1" applyFill="1" applyBorder="1"/>
    <xf numFmtId="0" fontId="6" fillId="0" borderId="5" xfId="0" applyFont="1" applyFill="1" applyBorder="1" applyAlignment="1"/>
    <xf numFmtId="0" fontId="5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3" fontId="22" fillId="0" borderId="10" xfId="0" applyNumberFormat="1" applyFont="1" applyFill="1" applyBorder="1"/>
    <xf numFmtId="3" fontId="22" fillId="0" borderId="12" xfId="0" applyNumberFormat="1" applyFont="1" applyFill="1" applyBorder="1"/>
    <xf numFmtId="3" fontId="22" fillId="0" borderId="8" xfId="0" applyNumberFormat="1" applyFont="1" applyFill="1" applyBorder="1"/>
    <xf numFmtId="3" fontId="22" fillId="0" borderId="11" xfId="0" applyNumberFormat="1" applyFont="1" applyFill="1" applyBorder="1"/>
    <xf numFmtId="3" fontId="21" fillId="0" borderId="0" xfId="0" applyNumberFormat="1" applyFont="1" applyFill="1" applyBorder="1"/>
    <xf numFmtId="167" fontId="5" fillId="0" borderId="0" xfId="1" applyNumberFormat="1" applyFont="1" applyFill="1" applyBorder="1"/>
    <xf numFmtId="3" fontId="5" fillId="0" borderId="11" xfId="0" applyNumberFormat="1" applyFont="1" applyFill="1" applyBorder="1"/>
    <xf numFmtId="3" fontId="12" fillId="0" borderId="0" xfId="0" applyNumberFormat="1" applyFont="1" applyFill="1"/>
    <xf numFmtId="3" fontId="17" fillId="0" borderId="0" xfId="0" applyNumberFormat="1" applyFont="1" applyFill="1"/>
    <xf numFmtId="0" fontId="11" fillId="0" borderId="11" xfId="0" applyFont="1" applyFill="1" applyBorder="1"/>
    <xf numFmtId="3" fontId="5" fillId="0" borderId="14" xfId="0" applyNumberFormat="1" applyFont="1" applyFill="1" applyBorder="1"/>
    <xf numFmtId="3" fontId="5" fillId="0" borderId="13" xfId="0" applyNumberFormat="1" applyFont="1" applyFill="1" applyBorder="1"/>
    <xf numFmtId="167" fontId="5" fillId="0" borderId="0" xfId="1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22" fillId="0" borderId="14" xfId="0" applyNumberFormat="1" applyFont="1" applyFill="1" applyBorder="1"/>
    <xf numFmtId="3" fontId="22" fillId="0" borderId="13" xfId="0" applyNumberFormat="1" applyFont="1" applyFill="1" applyBorder="1"/>
    <xf numFmtId="0" fontId="8" fillId="0" borderId="11" xfId="0" applyFont="1" applyFill="1" applyBorder="1"/>
    <xf numFmtId="3" fontId="5" fillId="0" borderId="16" xfId="0" applyNumberFormat="1" applyFont="1" applyFill="1" applyBorder="1"/>
    <xf numFmtId="3" fontId="21" fillId="0" borderId="9" xfId="0" applyNumberFormat="1" applyFont="1" applyFill="1" applyBorder="1"/>
    <xf numFmtId="167" fontId="5" fillId="0" borderId="9" xfId="1" applyNumberFormat="1" applyFont="1" applyFill="1" applyBorder="1"/>
    <xf numFmtId="0" fontId="6" fillId="0" borderId="12" xfId="0" applyFont="1" applyFill="1" applyBorder="1" applyAlignment="1"/>
    <xf numFmtId="0" fontId="8" fillId="0" borderId="0" xfId="0" applyFont="1" applyFill="1" applyBorder="1"/>
    <xf numFmtId="3" fontId="14" fillId="0" borderId="0" xfId="1" applyNumberFormat="1" applyFont="1" applyFill="1" applyBorder="1"/>
    <xf numFmtId="3" fontId="14" fillId="0" borderId="0" xfId="0" applyNumberFormat="1" applyFont="1" applyFill="1" applyBorder="1"/>
    <xf numFmtId="3" fontId="13" fillId="0" borderId="0" xfId="0" applyNumberFormat="1" applyFont="1" applyFill="1" applyBorder="1"/>
    <xf numFmtId="3" fontId="17" fillId="0" borderId="0" xfId="0" applyNumberFormat="1" applyFont="1" applyFill="1" applyBorder="1"/>
    <xf numFmtId="3" fontId="15" fillId="0" borderId="11" xfId="1" applyNumberFormat="1" applyFont="1" applyFill="1" applyBorder="1"/>
    <xf numFmtId="3" fontId="15" fillId="0" borderId="15" xfId="0" applyNumberFormat="1" applyFont="1" applyFill="1" applyBorder="1"/>
    <xf numFmtId="3" fontId="15" fillId="0" borderId="14" xfId="0" applyNumberFormat="1" applyFont="1" applyFill="1" applyBorder="1"/>
    <xf numFmtId="3" fontId="15" fillId="0" borderId="11" xfId="0" applyNumberFormat="1" applyFont="1" applyFill="1" applyBorder="1"/>
    <xf numFmtId="3" fontId="11" fillId="0" borderId="0" xfId="0" applyNumberFormat="1" applyFont="1" applyFill="1"/>
    <xf numFmtId="3" fontId="15" fillId="0" borderId="16" xfId="0" applyNumberFormat="1" applyFont="1" applyFill="1" applyBorder="1"/>
    <xf numFmtId="0" fontId="3" fillId="0" borderId="11" xfId="0" applyFont="1" applyFill="1" applyBorder="1"/>
    <xf numFmtId="9" fontId="0" fillId="0" borderId="11" xfId="2" applyFont="1" applyFill="1" applyBorder="1"/>
    <xf numFmtId="164" fontId="0" fillId="0" borderId="11" xfId="1" applyNumberFormat="1" applyFont="1" applyFill="1" applyBorder="1"/>
    <xf numFmtId="165" fontId="23" fillId="0" borderId="11" xfId="2" applyNumberFormat="1" applyFont="1" applyFill="1" applyBorder="1"/>
    <xf numFmtId="165" fontId="20" fillId="0" borderId="11" xfId="2" applyNumberFormat="1" applyFont="1" applyFill="1" applyBorder="1"/>
    <xf numFmtId="3" fontId="2" fillId="0" borderId="11" xfId="0" applyNumberFormat="1" applyFont="1" applyFill="1" applyBorder="1" applyAlignment="1">
      <alignment horizontal="center"/>
    </xf>
    <xf numFmtId="3" fontId="0" fillId="0" borderId="11" xfId="0" applyNumberFormat="1" applyFill="1" applyBorder="1"/>
    <xf numFmtId="165" fontId="0" fillId="0" borderId="1" xfId="2" applyNumberFormat="1" applyFont="1" applyFill="1" applyBorder="1"/>
    <xf numFmtId="164" fontId="3" fillId="0" borderId="0" xfId="4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5" fillId="0" borderId="0" xfId="0" applyNumberFormat="1" applyFont="1" applyFill="1"/>
    <xf numFmtId="0" fontId="5" fillId="0" borderId="0" xfId="0" applyFont="1" applyFill="1"/>
    <xf numFmtId="0" fontId="11" fillId="0" borderId="13" xfId="0" applyFon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horizontal="center"/>
    </xf>
    <xf numFmtId="3" fontId="25" fillId="0" borderId="2" xfId="1" applyNumberFormat="1" applyFont="1" applyFill="1" applyBorder="1" applyAlignment="1">
      <alignment horizontal="center" vertical="center"/>
    </xf>
    <xf numFmtId="3" fontId="25" fillId="0" borderId="4" xfId="1" applyNumberFormat="1" applyFont="1" applyFill="1" applyBorder="1" applyAlignment="1">
      <alignment horizontal="center" vertical="center"/>
    </xf>
    <xf numFmtId="3" fontId="25" fillId="0" borderId="8" xfId="1" applyNumberFormat="1" applyFont="1" applyFill="1" applyBorder="1" applyAlignment="1">
      <alignment horizontal="center" vertical="center"/>
    </xf>
    <xf numFmtId="3" fontId="25" fillId="0" borderId="10" xfId="1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left" wrapText="1"/>
    </xf>
    <xf numFmtId="164" fontId="3" fillId="0" borderId="3" xfId="1" applyNumberFormat="1" applyFont="1" applyFill="1" applyBorder="1" applyAlignment="1">
      <alignment horizontal="left" wrapText="1"/>
    </xf>
    <xf numFmtId="164" fontId="3" fillId="0" borderId="4" xfId="1" applyNumberFormat="1" applyFont="1" applyFill="1" applyBorder="1" applyAlignment="1">
      <alignment horizontal="left" wrapText="1"/>
    </xf>
    <xf numFmtId="164" fontId="3" fillId="0" borderId="6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 wrapText="1"/>
    </xf>
    <xf numFmtId="164" fontId="3" fillId="0" borderId="7" xfId="1" applyNumberFormat="1" applyFont="1" applyFill="1" applyBorder="1" applyAlignment="1">
      <alignment horizontal="left" wrapText="1"/>
    </xf>
    <xf numFmtId="164" fontId="3" fillId="0" borderId="8" xfId="1" applyNumberFormat="1" applyFont="1" applyFill="1" applyBorder="1" applyAlignment="1">
      <alignment horizontal="left" wrapText="1"/>
    </xf>
    <xf numFmtId="164" fontId="3" fillId="0" borderId="9" xfId="1" applyNumberFormat="1" applyFont="1" applyFill="1" applyBorder="1" applyAlignment="1">
      <alignment horizontal="left" wrapText="1"/>
    </xf>
    <xf numFmtId="164" fontId="3" fillId="0" borderId="10" xfId="1" applyNumberFormat="1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</cellXfs>
  <cellStyles count="15">
    <cellStyle name="Komma" xfId="1" builtinId="3"/>
    <cellStyle name="Komma 2" xfId="4"/>
    <cellStyle name="Komma 2 2" xfId="10"/>
    <cellStyle name="Normal" xfId="12"/>
    <cellStyle name="Prozent" xfId="2" builtinId="5"/>
    <cellStyle name="Standard" xfId="0" builtinId="0"/>
    <cellStyle name="Standard 2" xfId="5"/>
    <cellStyle name="Standard 2 2" xfId="9"/>
    <cellStyle name="Standard 2 2 2" xfId="14"/>
    <cellStyle name="Standard 3" xfId="3"/>
    <cellStyle name="Standard 3 2" xfId="11"/>
    <cellStyle name="Standard 4" xfId="6"/>
    <cellStyle name="Standard 5" xfId="7"/>
    <cellStyle name="Standard 5 2" xfId="13"/>
    <cellStyle name="Standard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tabSelected="1" topLeftCell="A2" zoomScale="110" zoomScaleNormal="110" workbookViewId="0">
      <selection activeCell="A4" sqref="A4"/>
    </sheetView>
  </sheetViews>
  <sheetFormatPr baseColWidth="10" defaultColWidth="10.42578125" defaultRowHeight="15" x14ac:dyDescent="0.25"/>
  <cols>
    <col min="1" max="1" width="20" style="1" customWidth="1"/>
    <col min="2" max="3" width="6.7109375" style="2" customWidth="1"/>
    <col min="4" max="4" width="5.7109375" style="1" customWidth="1"/>
    <col min="5" max="5" width="5.7109375" customWidth="1"/>
    <col min="6" max="14" width="5.7109375" style="3" customWidth="1"/>
    <col min="15" max="15" width="6" style="3" customWidth="1"/>
    <col min="16" max="21" width="5.7109375" style="3" customWidth="1"/>
    <col min="22" max="22" width="5.7109375" style="3" hidden="1" customWidth="1"/>
    <col min="23" max="23" width="10.5703125" style="3" hidden="1" customWidth="1"/>
    <col min="24" max="24" width="1.5703125" style="3" customWidth="1"/>
    <col min="25" max="25" width="7.140625" style="3" customWidth="1"/>
    <col min="26" max="26" width="6.42578125" style="3" customWidth="1"/>
    <col min="27" max="27" width="7.7109375" style="3" customWidth="1"/>
    <col min="28" max="28" width="5.42578125" style="3" hidden="1" customWidth="1"/>
    <col min="29" max="29" width="8.42578125" hidden="1" customWidth="1"/>
    <col min="30" max="30" width="2.5703125" hidden="1" customWidth="1"/>
    <col min="31" max="31" width="0" hidden="1" customWidth="1"/>
    <col min="216" max="216" width="20" customWidth="1"/>
    <col min="217" max="217" width="8.5703125" customWidth="1"/>
    <col min="218" max="235" width="5" customWidth="1"/>
    <col min="236" max="236" width="1.5703125" customWidth="1"/>
    <col min="237" max="239" width="5.28515625" customWidth="1"/>
    <col min="240" max="240" width="0" hidden="1" customWidth="1"/>
    <col min="241" max="241" width="6.28515625" customWidth="1"/>
    <col min="472" max="472" width="20" customWidth="1"/>
    <col min="473" max="473" width="8.5703125" customWidth="1"/>
    <col min="474" max="491" width="5" customWidth="1"/>
    <col min="492" max="492" width="1.5703125" customWidth="1"/>
    <col min="493" max="495" width="5.28515625" customWidth="1"/>
    <col min="496" max="496" width="0" hidden="1" customWidth="1"/>
    <col min="497" max="497" width="6.28515625" customWidth="1"/>
    <col min="728" max="728" width="20" customWidth="1"/>
    <col min="729" max="729" width="8.5703125" customWidth="1"/>
    <col min="730" max="747" width="5" customWidth="1"/>
    <col min="748" max="748" width="1.5703125" customWidth="1"/>
    <col min="749" max="751" width="5.28515625" customWidth="1"/>
    <col min="752" max="752" width="0" hidden="1" customWidth="1"/>
    <col min="753" max="753" width="6.28515625" customWidth="1"/>
    <col min="984" max="984" width="20" customWidth="1"/>
    <col min="985" max="985" width="8.5703125" customWidth="1"/>
    <col min="986" max="1003" width="5" customWidth="1"/>
    <col min="1004" max="1004" width="1.5703125" customWidth="1"/>
    <col min="1005" max="1007" width="5.28515625" customWidth="1"/>
    <col min="1008" max="1008" width="0" hidden="1" customWidth="1"/>
    <col min="1009" max="1009" width="6.28515625" customWidth="1"/>
    <col min="1240" max="1240" width="20" customWidth="1"/>
    <col min="1241" max="1241" width="8.5703125" customWidth="1"/>
    <col min="1242" max="1259" width="5" customWidth="1"/>
    <col min="1260" max="1260" width="1.5703125" customWidth="1"/>
    <col min="1261" max="1263" width="5.28515625" customWidth="1"/>
    <col min="1264" max="1264" width="0" hidden="1" customWidth="1"/>
    <col min="1265" max="1265" width="6.28515625" customWidth="1"/>
    <col min="1496" max="1496" width="20" customWidth="1"/>
    <col min="1497" max="1497" width="8.5703125" customWidth="1"/>
    <col min="1498" max="1515" width="5" customWidth="1"/>
    <col min="1516" max="1516" width="1.5703125" customWidth="1"/>
    <col min="1517" max="1519" width="5.28515625" customWidth="1"/>
    <col min="1520" max="1520" width="0" hidden="1" customWidth="1"/>
    <col min="1521" max="1521" width="6.28515625" customWidth="1"/>
    <col min="1752" max="1752" width="20" customWidth="1"/>
    <col min="1753" max="1753" width="8.5703125" customWidth="1"/>
    <col min="1754" max="1771" width="5" customWidth="1"/>
    <col min="1772" max="1772" width="1.5703125" customWidth="1"/>
    <col min="1773" max="1775" width="5.28515625" customWidth="1"/>
    <col min="1776" max="1776" width="0" hidden="1" customWidth="1"/>
    <col min="1777" max="1777" width="6.28515625" customWidth="1"/>
    <col min="2008" max="2008" width="20" customWidth="1"/>
    <col min="2009" max="2009" width="8.5703125" customWidth="1"/>
    <col min="2010" max="2027" width="5" customWidth="1"/>
    <col min="2028" max="2028" width="1.5703125" customWidth="1"/>
    <col min="2029" max="2031" width="5.28515625" customWidth="1"/>
    <col min="2032" max="2032" width="0" hidden="1" customWidth="1"/>
    <col min="2033" max="2033" width="6.28515625" customWidth="1"/>
    <col min="2264" max="2264" width="20" customWidth="1"/>
    <col min="2265" max="2265" width="8.5703125" customWidth="1"/>
    <col min="2266" max="2283" width="5" customWidth="1"/>
    <col min="2284" max="2284" width="1.5703125" customWidth="1"/>
    <col min="2285" max="2287" width="5.28515625" customWidth="1"/>
    <col min="2288" max="2288" width="0" hidden="1" customWidth="1"/>
    <col min="2289" max="2289" width="6.28515625" customWidth="1"/>
    <col min="2520" max="2520" width="20" customWidth="1"/>
    <col min="2521" max="2521" width="8.5703125" customWidth="1"/>
    <col min="2522" max="2539" width="5" customWidth="1"/>
    <col min="2540" max="2540" width="1.5703125" customWidth="1"/>
    <col min="2541" max="2543" width="5.28515625" customWidth="1"/>
    <col min="2544" max="2544" width="0" hidden="1" customWidth="1"/>
    <col min="2545" max="2545" width="6.28515625" customWidth="1"/>
    <col min="2776" max="2776" width="20" customWidth="1"/>
    <col min="2777" max="2777" width="8.5703125" customWidth="1"/>
    <col min="2778" max="2795" width="5" customWidth="1"/>
    <col min="2796" max="2796" width="1.5703125" customWidth="1"/>
    <col min="2797" max="2799" width="5.28515625" customWidth="1"/>
    <col min="2800" max="2800" width="0" hidden="1" customWidth="1"/>
    <col min="2801" max="2801" width="6.28515625" customWidth="1"/>
    <col min="3032" max="3032" width="20" customWidth="1"/>
    <col min="3033" max="3033" width="8.5703125" customWidth="1"/>
    <col min="3034" max="3051" width="5" customWidth="1"/>
    <col min="3052" max="3052" width="1.5703125" customWidth="1"/>
    <col min="3053" max="3055" width="5.28515625" customWidth="1"/>
    <col min="3056" max="3056" width="0" hidden="1" customWidth="1"/>
    <col min="3057" max="3057" width="6.28515625" customWidth="1"/>
    <col min="3288" max="3288" width="20" customWidth="1"/>
    <col min="3289" max="3289" width="8.5703125" customWidth="1"/>
    <col min="3290" max="3307" width="5" customWidth="1"/>
    <col min="3308" max="3308" width="1.5703125" customWidth="1"/>
    <col min="3309" max="3311" width="5.28515625" customWidth="1"/>
    <col min="3312" max="3312" width="0" hidden="1" customWidth="1"/>
    <col min="3313" max="3313" width="6.28515625" customWidth="1"/>
    <col min="3544" max="3544" width="20" customWidth="1"/>
    <col min="3545" max="3545" width="8.5703125" customWidth="1"/>
    <col min="3546" max="3563" width="5" customWidth="1"/>
    <col min="3564" max="3564" width="1.5703125" customWidth="1"/>
    <col min="3565" max="3567" width="5.28515625" customWidth="1"/>
    <col min="3568" max="3568" width="0" hidden="1" customWidth="1"/>
    <col min="3569" max="3569" width="6.28515625" customWidth="1"/>
    <col min="3800" max="3800" width="20" customWidth="1"/>
    <col min="3801" max="3801" width="8.5703125" customWidth="1"/>
    <col min="3802" max="3819" width="5" customWidth="1"/>
    <col min="3820" max="3820" width="1.5703125" customWidth="1"/>
    <col min="3821" max="3823" width="5.28515625" customWidth="1"/>
    <col min="3824" max="3824" width="0" hidden="1" customWidth="1"/>
    <col min="3825" max="3825" width="6.28515625" customWidth="1"/>
    <col min="4056" max="4056" width="20" customWidth="1"/>
    <col min="4057" max="4057" width="8.5703125" customWidth="1"/>
    <col min="4058" max="4075" width="5" customWidth="1"/>
    <col min="4076" max="4076" width="1.5703125" customWidth="1"/>
    <col min="4077" max="4079" width="5.28515625" customWidth="1"/>
    <col min="4080" max="4080" width="0" hidden="1" customWidth="1"/>
    <col min="4081" max="4081" width="6.28515625" customWidth="1"/>
    <col min="4312" max="4312" width="20" customWidth="1"/>
    <col min="4313" max="4313" width="8.5703125" customWidth="1"/>
    <col min="4314" max="4331" width="5" customWidth="1"/>
    <col min="4332" max="4332" width="1.5703125" customWidth="1"/>
    <col min="4333" max="4335" width="5.28515625" customWidth="1"/>
    <col min="4336" max="4336" width="0" hidden="1" customWidth="1"/>
    <col min="4337" max="4337" width="6.28515625" customWidth="1"/>
    <col min="4568" max="4568" width="20" customWidth="1"/>
    <col min="4569" max="4569" width="8.5703125" customWidth="1"/>
    <col min="4570" max="4587" width="5" customWidth="1"/>
    <col min="4588" max="4588" width="1.5703125" customWidth="1"/>
    <col min="4589" max="4591" width="5.28515625" customWidth="1"/>
    <col min="4592" max="4592" width="0" hidden="1" customWidth="1"/>
    <col min="4593" max="4593" width="6.28515625" customWidth="1"/>
    <col min="4824" max="4824" width="20" customWidth="1"/>
    <col min="4825" max="4825" width="8.5703125" customWidth="1"/>
    <col min="4826" max="4843" width="5" customWidth="1"/>
    <col min="4844" max="4844" width="1.5703125" customWidth="1"/>
    <col min="4845" max="4847" width="5.28515625" customWidth="1"/>
    <col min="4848" max="4848" width="0" hidden="1" customWidth="1"/>
    <col min="4849" max="4849" width="6.28515625" customWidth="1"/>
    <col min="5080" max="5080" width="20" customWidth="1"/>
    <col min="5081" max="5081" width="8.5703125" customWidth="1"/>
    <col min="5082" max="5099" width="5" customWidth="1"/>
    <col min="5100" max="5100" width="1.5703125" customWidth="1"/>
    <col min="5101" max="5103" width="5.28515625" customWidth="1"/>
    <col min="5104" max="5104" width="0" hidden="1" customWidth="1"/>
    <col min="5105" max="5105" width="6.28515625" customWidth="1"/>
    <col min="5336" max="5336" width="20" customWidth="1"/>
    <col min="5337" max="5337" width="8.5703125" customWidth="1"/>
    <col min="5338" max="5355" width="5" customWidth="1"/>
    <col min="5356" max="5356" width="1.5703125" customWidth="1"/>
    <col min="5357" max="5359" width="5.28515625" customWidth="1"/>
    <col min="5360" max="5360" width="0" hidden="1" customWidth="1"/>
    <col min="5361" max="5361" width="6.28515625" customWidth="1"/>
    <col min="5592" max="5592" width="20" customWidth="1"/>
    <col min="5593" max="5593" width="8.5703125" customWidth="1"/>
    <col min="5594" max="5611" width="5" customWidth="1"/>
    <col min="5612" max="5612" width="1.5703125" customWidth="1"/>
    <col min="5613" max="5615" width="5.28515625" customWidth="1"/>
    <col min="5616" max="5616" width="0" hidden="1" customWidth="1"/>
    <col min="5617" max="5617" width="6.28515625" customWidth="1"/>
    <col min="5848" max="5848" width="20" customWidth="1"/>
    <col min="5849" max="5849" width="8.5703125" customWidth="1"/>
    <col min="5850" max="5867" width="5" customWidth="1"/>
    <col min="5868" max="5868" width="1.5703125" customWidth="1"/>
    <col min="5869" max="5871" width="5.28515625" customWidth="1"/>
    <col min="5872" max="5872" width="0" hidden="1" customWidth="1"/>
    <col min="5873" max="5873" width="6.28515625" customWidth="1"/>
    <col min="6104" max="6104" width="20" customWidth="1"/>
    <col min="6105" max="6105" width="8.5703125" customWidth="1"/>
    <col min="6106" max="6123" width="5" customWidth="1"/>
    <col min="6124" max="6124" width="1.5703125" customWidth="1"/>
    <col min="6125" max="6127" width="5.28515625" customWidth="1"/>
    <col min="6128" max="6128" width="0" hidden="1" customWidth="1"/>
    <col min="6129" max="6129" width="6.28515625" customWidth="1"/>
    <col min="6360" max="6360" width="20" customWidth="1"/>
    <col min="6361" max="6361" width="8.5703125" customWidth="1"/>
    <col min="6362" max="6379" width="5" customWidth="1"/>
    <col min="6380" max="6380" width="1.5703125" customWidth="1"/>
    <col min="6381" max="6383" width="5.28515625" customWidth="1"/>
    <col min="6384" max="6384" width="0" hidden="1" customWidth="1"/>
    <col min="6385" max="6385" width="6.28515625" customWidth="1"/>
    <col min="6616" max="6616" width="20" customWidth="1"/>
    <col min="6617" max="6617" width="8.5703125" customWidth="1"/>
    <col min="6618" max="6635" width="5" customWidth="1"/>
    <col min="6636" max="6636" width="1.5703125" customWidth="1"/>
    <col min="6637" max="6639" width="5.28515625" customWidth="1"/>
    <col min="6640" max="6640" width="0" hidden="1" customWidth="1"/>
    <col min="6641" max="6641" width="6.28515625" customWidth="1"/>
    <col min="6872" max="6872" width="20" customWidth="1"/>
    <col min="6873" max="6873" width="8.5703125" customWidth="1"/>
    <col min="6874" max="6891" width="5" customWidth="1"/>
    <col min="6892" max="6892" width="1.5703125" customWidth="1"/>
    <col min="6893" max="6895" width="5.28515625" customWidth="1"/>
    <col min="6896" max="6896" width="0" hidden="1" customWidth="1"/>
    <col min="6897" max="6897" width="6.28515625" customWidth="1"/>
    <col min="7128" max="7128" width="20" customWidth="1"/>
    <col min="7129" max="7129" width="8.5703125" customWidth="1"/>
    <col min="7130" max="7147" width="5" customWidth="1"/>
    <col min="7148" max="7148" width="1.5703125" customWidth="1"/>
    <col min="7149" max="7151" width="5.28515625" customWidth="1"/>
    <col min="7152" max="7152" width="0" hidden="1" customWidth="1"/>
    <col min="7153" max="7153" width="6.28515625" customWidth="1"/>
    <col min="7384" max="7384" width="20" customWidth="1"/>
    <col min="7385" max="7385" width="8.5703125" customWidth="1"/>
    <col min="7386" max="7403" width="5" customWidth="1"/>
    <col min="7404" max="7404" width="1.5703125" customWidth="1"/>
    <col min="7405" max="7407" width="5.28515625" customWidth="1"/>
    <col min="7408" max="7408" width="0" hidden="1" customWidth="1"/>
    <col min="7409" max="7409" width="6.28515625" customWidth="1"/>
    <col min="7640" max="7640" width="20" customWidth="1"/>
    <col min="7641" max="7641" width="8.5703125" customWidth="1"/>
    <col min="7642" max="7659" width="5" customWidth="1"/>
    <col min="7660" max="7660" width="1.5703125" customWidth="1"/>
    <col min="7661" max="7663" width="5.28515625" customWidth="1"/>
    <col min="7664" max="7664" width="0" hidden="1" customWidth="1"/>
    <col min="7665" max="7665" width="6.28515625" customWidth="1"/>
    <col min="7896" max="7896" width="20" customWidth="1"/>
    <col min="7897" max="7897" width="8.5703125" customWidth="1"/>
    <col min="7898" max="7915" width="5" customWidth="1"/>
    <col min="7916" max="7916" width="1.5703125" customWidth="1"/>
    <col min="7917" max="7919" width="5.28515625" customWidth="1"/>
    <col min="7920" max="7920" width="0" hidden="1" customWidth="1"/>
    <col min="7921" max="7921" width="6.28515625" customWidth="1"/>
    <col min="8152" max="8152" width="20" customWidth="1"/>
    <col min="8153" max="8153" width="8.5703125" customWidth="1"/>
    <col min="8154" max="8171" width="5" customWidth="1"/>
    <col min="8172" max="8172" width="1.5703125" customWidth="1"/>
    <col min="8173" max="8175" width="5.28515625" customWidth="1"/>
    <col min="8176" max="8176" width="0" hidden="1" customWidth="1"/>
    <col min="8177" max="8177" width="6.28515625" customWidth="1"/>
    <col min="8408" max="8408" width="20" customWidth="1"/>
    <col min="8409" max="8409" width="8.5703125" customWidth="1"/>
    <col min="8410" max="8427" width="5" customWidth="1"/>
    <col min="8428" max="8428" width="1.5703125" customWidth="1"/>
    <col min="8429" max="8431" width="5.28515625" customWidth="1"/>
    <col min="8432" max="8432" width="0" hidden="1" customWidth="1"/>
    <col min="8433" max="8433" width="6.28515625" customWidth="1"/>
    <col min="8664" max="8664" width="20" customWidth="1"/>
    <col min="8665" max="8665" width="8.5703125" customWidth="1"/>
    <col min="8666" max="8683" width="5" customWidth="1"/>
    <col min="8684" max="8684" width="1.5703125" customWidth="1"/>
    <col min="8685" max="8687" width="5.28515625" customWidth="1"/>
    <col min="8688" max="8688" width="0" hidden="1" customWidth="1"/>
    <col min="8689" max="8689" width="6.28515625" customWidth="1"/>
    <col min="8920" max="8920" width="20" customWidth="1"/>
    <col min="8921" max="8921" width="8.5703125" customWidth="1"/>
    <col min="8922" max="8939" width="5" customWidth="1"/>
    <col min="8940" max="8940" width="1.5703125" customWidth="1"/>
    <col min="8941" max="8943" width="5.28515625" customWidth="1"/>
    <col min="8944" max="8944" width="0" hidden="1" customWidth="1"/>
    <col min="8945" max="8945" width="6.28515625" customWidth="1"/>
    <col min="9176" max="9176" width="20" customWidth="1"/>
    <col min="9177" max="9177" width="8.5703125" customWidth="1"/>
    <col min="9178" max="9195" width="5" customWidth="1"/>
    <col min="9196" max="9196" width="1.5703125" customWidth="1"/>
    <col min="9197" max="9199" width="5.28515625" customWidth="1"/>
    <col min="9200" max="9200" width="0" hidden="1" customWidth="1"/>
    <col min="9201" max="9201" width="6.28515625" customWidth="1"/>
    <col min="9432" max="9432" width="20" customWidth="1"/>
    <col min="9433" max="9433" width="8.5703125" customWidth="1"/>
    <col min="9434" max="9451" width="5" customWidth="1"/>
    <col min="9452" max="9452" width="1.5703125" customWidth="1"/>
    <col min="9453" max="9455" width="5.28515625" customWidth="1"/>
    <col min="9456" max="9456" width="0" hidden="1" customWidth="1"/>
    <col min="9457" max="9457" width="6.28515625" customWidth="1"/>
    <col min="9688" max="9688" width="20" customWidth="1"/>
    <col min="9689" max="9689" width="8.5703125" customWidth="1"/>
    <col min="9690" max="9707" width="5" customWidth="1"/>
    <col min="9708" max="9708" width="1.5703125" customWidth="1"/>
    <col min="9709" max="9711" width="5.28515625" customWidth="1"/>
    <col min="9712" max="9712" width="0" hidden="1" customWidth="1"/>
    <col min="9713" max="9713" width="6.28515625" customWidth="1"/>
    <col min="9944" max="9944" width="20" customWidth="1"/>
    <col min="9945" max="9945" width="8.5703125" customWidth="1"/>
    <col min="9946" max="9963" width="5" customWidth="1"/>
    <col min="9964" max="9964" width="1.5703125" customWidth="1"/>
    <col min="9965" max="9967" width="5.28515625" customWidth="1"/>
    <col min="9968" max="9968" width="0" hidden="1" customWidth="1"/>
    <col min="9969" max="9969" width="6.28515625" customWidth="1"/>
    <col min="10200" max="10200" width="20" customWidth="1"/>
    <col min="10201" max="10201" width="8.5703125" customWidth="1"/>
    <col min="10202" max="10219" width="5" customWidth="1"/>
    <col min="10220" max="10220" width="1.5703125" customWidth="1"/>
    <col min="10221" max="10223" width="5.28515625" customWidth="1"/>
    <col min="10224" max="10224" width="0" hidden="1" customWidth="1"/>
    <col min="10225" max="10225" width="6.28515625" customWidth="1"/>
    <col min="10456" max="10456" width="20" customWidth="1"/>
    <col min="10457" max="10457" width="8.5703125" customWidth="1"/>
    <col min="10458" max="10475" width="5" customWidth="1"/>
    <col min="10476" max="10476" width="1.5703125" customWidth="1"/>
    <col min="10477" max="10479" width="5.28515625" customWidth="1"/>
    <col min="10480" max="10480" width="0" hidden="1" customWidth="1"/>
    <col min="10481" max="10481" width="6.28515625" customWidth="1"/>
    <col min="10712" max="10712" width="20" customWidth="1"/>
    <col min="10713" max="10713" width="8.5703125" customWidth="1"/>
    <col min="10714" max="10731" width="5" customWidth="1"/>
    <col min="10732" max="10732" width="1.5703125" customWidth="1"/>
    <col min="10733" max="10735" width="5.28515625" customWidth="1"/>
    <col min="10736" max="10736" width="0" hidden="1" customWidth="1"/>
    <col min="10737" max="10737" width="6.28515625" customWidth="1"/>
    <col min="10968" max="10968" width="20" customWidth="1"/>
    <col min="10969" max="10969" width="8.5703125" customWidth="1"/>
    <col min="10970" max="10987" width="5" customWidth="1"/>
    <col min="10988" max="10988" width="1.5703125" customWidth="1"/>
    <col min="10989" max="10991" width="5.28515625" customWidth="1"/>
    <col min="10992" max="10992" width="0" hidden="1" customWidth="1"/>
    <col min="10993" max="10993" width="6.28515625" customWidth="1"/>
    <col min="11224" max="11224" width="20" customWidth="1"/>
    <col min="11225" max="11225" width="8.5703125" customWidth="1"/>
    <col min="11226" max="11243" width="5" customWidth="1"/>
    <col min="11244" max="11244" width="1.5703125" customWidth="1"/>
    <col min="11245" max="11247" width="5.28515625" customWidth="1"/>
    <col min="11248" max="11248" width="0" hidden="1" customWidth="1"/>
    <col min="11249" max="11249" width="6.28515625" customWidth="1"/>
    <col min="11480" max="11480" width="20" customWidth="1"/>
    <col min="11481" max="11481" width="8.5703125" customWidth="1"/>
    <col min="11482" max="11499" width="5" customWidth="1"/>
    <col min="11500" max="11500" width="1.5703125" customWidth="1"/>
    <col min="11501" max="11503" width="5.28515625" customWidth="1"/>
    <col min="11504" max="11504" width="0" hidden="1" customWidth="1"/>
    <col min="11505" max="11505" width="6.28515625" customWidth="1"/>
    <col min="11736" max="11736" width="20" customWidth="1"/>
    <col min="11737" max="11737" width="8.5703125" customWidth="1"/>
    <col min="11738" max="11755" width="5" customWidth="1"/>
    <col min="11756" max="11756" width="1.5703125" customWidth="1"/>
    <col min="11757" max="11759" width="5.28515625" customWidth="1"/>
    <col min="11760" max="11760" width="0" hidden="1" customWidth="1"/>
    <col min="11761" max="11761" width="6.28515625" customWidth="1"/>
    <col min="11992" max="11992" width="20" customWidth="1"/>
    <col min="11993" max="11993" width="8.5703125" customWidth="1"/>
    <col min="11994" max="12011" width="5" customWidth="1"/>
    <col min="12012" max="12012" width="1.5703125" customWidth="1"/>
    <col min="12013" max="12015" width="5.28515625" customWidth="1"/>
    <col min="12016" max="12016" width="0" hidden="1" customWidth="1"/>
    <col min="12017" max="12017" width="6.28515625" customWidth="1"/>
    <col min="12248" max="12248" width="20" customWidth="1"/>
    <col min="12249" max="12249" width="8.5703125" customWidth="1"/>
    <col min="12250" max="12267" width="5" customWidth="1"/>
    <col min="12268" max="12268" width="1.5703125" customWidth="1"/>
    <col min="12269" max="12271" width="5.28515625" customWidth="1"/>
    <col min="12272" max="12272" width="0" hidden="1" customWidth="1"/>
    <col min="12273" max="12273" width="6.28515625" customWidth="1"/>
    <col min="12504" max="12504" width="20" customWidth="1"/>
    <col min="12505" max="12505" width="8.5703125" customWidth="1"/>
    <col min="12506" max="12523" width="5" customWidth="1"/>
    <col min="12524" max="12524" width="1.5703125" customWidth="1"/>
    <col min="12525" max="12527" width="5.28515625" customWidth="1"/>
    <col min="12528" max="12528" width="0" hidden="1" customWidth="1"/>
    <col min="12529" max="12529" width="6.28515625" customWidth="1"/>
    <col min="12760" max="12760" width="20" customWidth="1"/>
    <col min="12761" max="12761" width="8.5703125" customWidth="1"/>
    <col min="12762" max="12779" width="5" customWidth="1"/>
    <col min="12780" max="12780" width="1.5703125" customWidth="1"/>
    <col min="12781" max="12783" width="5.28515625" customWidth="1"/>
    <col min="12784" max="12784" width="0" hidden="1" customWidth="1"/>
    <col min="12785" max="12785" width="6.28515625" customWidth="1"/>
    <col min="13016" max="13016" width="20" customWidth="1"/>
    <col min="13017" max="13017" width="8.5703125" customWidth="1"/>
    <col min="13018" max="13035" width="5" customWidth="1"/>
    <col min="13036" max="13036" width="1.5703125" customWidth="1"/>
    <col min="13037" max="13039" width="5.28515625" customWidth="1"/>
    <col min="13040" max="13040" width="0" hidden="1" customWidth="1"/>
    <col min="13041" max="13041" width="6.28515625" customWidth="1"/>
    <col min="13272" max="13272" width="20" customWidth="1"/>
    <col min="13273" max="13273" width="8.5703125" customWidth="1"/>
    <col min="13274" max="13291" width="5" customWidth="1"/>
    <col min="13292" max="13292" width="1.5703125" customWidth="1"/>
    <col min="13293" max="13295" width="5.28515625" customWidth="1"/>
    <col min="13296" max="13296" width="0" hidden="1" customWidth="1"/>
    <col min="13297" max="13297" width="6.28515625" customWidth="1"/>
    <col min="13528" max="13528" width="20" customWidth="1"/>
    <col min="13529" max="13529" width="8.5703125" customWidth="1"/>
    <col min="13530" max="13547" width="5" customWidth="1"/>
    <col min="13548" max="13548" width="1.5703125" customWidth="1"/>
    <col min="13549" max="13551" width="5.28515625" customWidth="1"/>
    <col min="13552" max="13552" width="0" hidden="1" customWidth="1"/>
    <col min="13553" max="13553" width="6.28515625" customWidth="1"/>
    <col min="13784" max="13784" width="20" customWidth="1"/>
    <col min="13785" max="13785" width="8.5703125" customWidth="1"/>
    <col min="13786" max="13803" width="5" customWidth="1"/>
    <col min="13804" max="13804" width="1.5703125" customWidth="1"/>
    <col min="13805" max="13807" width="5.28515625" customWidth="1"/>
    <col min="13808" max="13808" width="0" hidden="1" customWidth="1"/>
    <col min="13809" max="13809" width="6.28515625" customWidth="1"/>
    <col min="14040" max="14040" width="20" customWidth="1"/>
    <col min="14041" max="14041" width="8.5703125" customWidth="1"/>
    <col min="14042" max="14059" width="5" customWidth="1"/>
    <col min="14060" max="14060" width="1.5703125" customWidth="1"/>
    <col min="14061" max="14063" width="5.28515625" customWidth="1"/>
    <col min="14064" max="14064" width="0" hidden="1" customWidth="1"/>
    <col min="14065" max="14065" width="6.28515625" customWidth="1"/>
    <col min="14296" max="14296" width="20" customWidth="1"/>
    <col min="14297" max="14297" width="8.5703125" customWidth="1"/>
    <col min="14298" max="14315" width="5" customWidth="1"/>
    <col min="14316" max="14316" width="1.5703125" customWidth="1"/>
    <col min="14317" max="14319" width="5.28515625" customWidth="1"/>
    <col min="14320" max="14320" width="0" hidden="1" customWidth="1"/>
    <col min="14321" max="14321" width="6.28515625" customWidth="1"/>
    <col min="14552" max="14552" width="20" customWidth="1"/>
    <col min="14553" max="14553" width="8.5703125" customWidth="1"/>
    <col min="14554" max="14571" width="5" customWidth="1"/>
    <col min="14572" max="14572" width="1.5703125" customWidth="1"/>
    <col min="14573" max="14575" width="5.28515625" customWidth="1"/>
    <col min="14576" max="14576" width="0" hidden="1" customWidth="1"/>
    <col min="14577" max="14577" width="6.28515625" customWidth="1"/>
    <col min="14808" max="14808" width="20" customWidth="1"/>
    <col min="14809" max="14809" width="8.5703125" customWidth="1"/>
    <col min="14810" max="14827" width="5" customWidth="1"/>
    <col min="14828" max="14828" width="1.5703125" customWidth="1"/>
    <col min="14829" max="14831" width="5.28515625" customWidth="1"/>
    <col min="14832" max="14832" width="0" hidden="1" customWidth="1"/>
    <col min="14833" max="14833" width="6.28515625" customWidth="1"/>
    <col min="15064" max="15064" width="20" customWidth="1"/>
    <col min="15065" max="15065" width="8.5703125" customWidth="1"/>
    <col min="15066" max="15083" width="5" customWidth="1"/>
    <col min="15084" max="15084" width="1.5703125" customWidth="1"/>
    <col min="15085" max="15087" width="5.28515625" customWidth="1"/>
    <col min="15088" max="15088" width="0" hidden="1" customWidth="1"/>
    <col min="15089" max="15089" width="6.28515625" customWidth="1"/>
    <col min="15320" max="15320" width="20" customWidth="1"/>
    <col min="15321" max="15321" width="8.5703125" customWidth="1"/>
    <col min="15322" max="15339" width="5" customWidth="1"/>
    <col min="15340" max="15340" width="1.5703125" customWidth="1"/>
    <col min="15341" max="15343" width="5.28515625" customWidth="1"/>
    <col min="15344" max="15344" width="0" hidden="1" customWidth="1"/>
    <col min="15345" max="15345" width="6.28515625" customWidth="1"/>
    <col min="15576" max="15576" width="20" customWidth="1"/>
    <col min="15577" max="15577" width="8.5703125" customWidth="1"/>
    <col min="15578" max="15595" width="5" customWidth="1"/>
    <col min="15596" max="15596" width="1.5703125" customWidth="1"/>
    <col min="15597" max="15599" width="5.28515625" customWidth="1"/>
    <col min="15600" max="15600" width="0" hidden="1" customWidth="1"/>
    <col min="15601" max="15601" width="6.28515625" customWidth="1"/>
    <col min="15832" max="15832" width="20" customWidth="1"/>
    <col min="15833" max="15833" width="8.5703125" customWidth="1"/>
    <col min="15834" max="15851" width="5" customWidth="1"/>
    <col min="15852" max="15852" width="1.5703125" customWidth="1"/>
    <col min="15853" max="15855" width="5.28515625" customWidth="1"/>
    <col min="15856" max="15856" width="0" hidden="1" customWidth="1"/>
    <col min="15857" max="15857" width="6.28515625" customWidth="1"/>
    <col min="16088" max="16088" width="20" customWidth="1"/>
    <col min="16089" max="16089" width="8.5703125" customWidth="1"/>
    <col min="16090" max="16107" width="5" customWidth="1"/>
    <col min="16108" max="16108" width="1.5703125" customWidth="1"/>
    <col min="16109" max="16111" width="5.28515625" customWidth="1"/>
    <col min="16112" max="16112" width="0" hidden="1" customWidth="1"/>
    <col min="16113" max="16113" width="6.28515625" customWidth="1"/>
  </cols>
  <sheetData>
    <row r="1" spans="1:30" hidden="1" x14ac:dyDescent="0.25"/>
    <row r="2" spans="1:30" ht="15.75" x14ac:dyDescent="0.25">
      <c r="A2" s="1" t="s">
        <v>0</v>
      </c>
      <c r="O2" s="4"/>
      <c r="Q2" s="4"/>
      <c r="R2" s="4"/>
      <c r="S2" s="4"/>
      <c r="V2" s="5"/>
      <c r="W2" s="5"/>
      <c r="X2" s="4"/>
      <c r="Z2" s="4"/>
      <c r="AA2" s="22" t="s">
        <v>28</v>
      </c>
      <c r="AB2" s="4"/>
    </row>
    <row r="3" spans="1:30" x14ac:dyDescent="0.25">
      <c r="A3" s="1" t="s">
        <v>38</v>
      </c>
      <c r="D3" s="6"/>
      <c r="N3" s="7"/>
      <c r="R3" s="8"/>
      <c r="S3" s="8"/>
      <c r="T3" s="8"/>
      <c r="V3" s="9"/>
      <c r="W3" s="9"/>
      <c r="X3" s="8"/>
      <c r="Z3"/>
      <c r="AA3" s="23" t="s">
        <v>29</v>
      </c>
      <c r="AB3"/>
    </row>
    <row r="4" spans="1:30" ht="18" x14ac:dyDescent="0.25">
      <c r="B4" s="10"/>
      <c r="C4" s="10"/>
      <c r="G4" s="11" t="s">
        <v>1</v>
      </c>
      <c r="P4" s="12"/>
    </row>
    <row r="5" spans="1:30" x14ac:dyDescent="0.25">
      <c r="A5" s="20"/>
      <c r="F5" s="13"/>
      <c r="G5" s="14" t="s">
        <v>30</v>
      </c>
      <c r="AA5" s="24" t="s">
        <v>37</v>
      </c>
    </row>
    <row r="6" spans="1:30" x14ac:dyDescent="0.25">
      <c r="F6" s="13"/>
      <c r="G6" s="15" t="s">
        <v>2</v>
      </c>
    </row>
    <row r="7" spans="1:30" ht="15" customHeight="1" x14ac:dyDescent="0.25">
      <c r="F7" s="13"/>
    </row>
    <row r="8" spans="1:30" ht="15" customHeight="1" x14ac:dyDescent="0.25">
      <c r="A8" s="25"/>
      <c r="B8" s="112" t="s">
        <v>3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4"/>
      <c r="AB8" s="26"/>
      <c r="AC8" s="27"/>
    </row>
    <row r="9" spans="1:30" x14ac:dyDescent="0.25">
      <c r="A9" s="28"/>
      <c r="B9" s="11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7"/>
      <c r="AB9" s="26"/>
      <c r="AC9" s="27"/>
    </row>
    <row r="10" spans="1:30" x14ac:dyDescent="0.25">
      <c r="A10" s="28"/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7"/>
      <c r="AB10" s="26"/>
      <c r="AC10" s="27"/>
    </row>
    <row r="11" spans="1:30" ht="15" customHeight="1" x14ac:dyDescent="0.25">
      <c r="A11" s="28"/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20"/>
      <c r="AB11" s="26"/>
      <c r="AC11" s="27"/>
    </row>
    <row r="12" spans="1:30" ht="15" hidden="1" customHeight="1" x14ac:dyDescent="0.25">
      <c r="A12" s="28"/>
      <c r="B12" s="104" t="s">
        <v>4</v>
      </c>
      <c r="C12" s="105"/>
      <c r="D12" s="121">
        <v>0</v>
      </c>
      <c r="E12" s="121">
        <v>1</v>
      </c>
      <c r="F12" s="121">
        <v>2</v>
      </c>
      <c r="G12" s="121">
        <v>3</v>
      </c>
      <c r="H12" s="121">
        <v>4</v>
      </c>
      <c r="I12" s="123">
        <v>5</v>
      </c>
      <c r="J12" s="101">
        <v>6</v>
      </c>
      <c r="K12" s="101">
        <v>7</v>
      </c>
      <c r="L12" s="101">
        <v>8</v>
      </c>
      <c r="M12" s="101">
        <v>9</v>
      </c>
      <c r="N12" s="101">
        <v>10</v>
      </c>
      <c r="O12" s="101">
        <v>11</v>
      </c>
      <c r="P12" s="101">
        <v>12</v>
      </c>
      <c r="Q12" s="101">
        <v>13</v>
      </c>
      <c r="R12" s="101">
        <v>14</v>
      </c>
      <c r="S12" s="101">
        <v>15</v>
      </c>
      <c r="T12" s="101">
        <v>16</v>
      </c>
      <c r="U12" s="29"/>
      <c r="V12" s="30"/>
      <c r="W12" s="30"/>
      <c r="X12" s="31"/>
      <c r="Y12" s="32"/>
      <c r="Z12" s="32"/>
      <c r="AA12" s="33"/>
      <c r="AB12" s="106">
        <v>12</v>
      </c>
      <c r="AC12" s="27"/>
    </row>
    <row r="13" spans="1:30" ht="15" hidden="1" customHeight="1" x14ac:dyDescent="0.25">
      <c r="A13" s="28"/>
      <c r="B13" s="104"/>
      <c r="C13" s="105"/>
      <c r="D13" s="121"/>
      <c r="E13" s="121"/>
      <c r="F13" s="121"/>
      <c r="G13" s="121"/>
      <c r="H13" s="121"/>
      <c r="I13" s="123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29"/>
      <c r="V13" s="34"/>
      <c r="W13" s="34"/>
      <c r="X13" s="35"/>
      <c r="Y13" s="36"/>
      <c r="Z13" s="36"/>
      <c r="AA13" s="33"/>
      <c r="AB13" s="106"/>
      <c r="AC13" s="27"/>
    </row>
    <row r="14" spans="1:30" ht="15" customHeight="1" x14ac:dyDescent="0.25">
      <c r="A14" s="37" t="s">
        <v>5</v>
      </c>
      <c r="B14" s="104"/>
      <c r="C14" s="105"/>
      <c r="D14" s="121"/>
      <c r="E14" s="121"/>
      <c r="F14" s="121"/>
      <c r="G14" s="121"/>
      <c r="H14" s="121"/>
      <c r="I14" s="123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>
        <v>17</v>
      </c>
      <c r="V14" s="102"/>
      <c r="W14" s="102"/>
      <c r="X14" s="38"/>
      <c r="Y14" s="107" t="s">
        <v>6</v>
      </c>
      <c r="Z14" s="108"/>
      <c r="AA14" s="109"/>
      <c r="AB14" s="106"/>
      <c r="AC14" s="27"/>
    </row>
    <row r="15" spans="1:30" x14ac:dyDescent="0.25">
      <c r="A15" s="39"/>
      <c r="B15" s="104"/>
      <c r="C15" s="105"/>
      <c r="D15" s="122"/>
      <c r="E15" s="122"/>
      <c r="F15" s="122"/>
      <c r="G15" s="122"/>
      <c r="H15" s="122"/>
      <c r="I15" s="124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3"/>
      <c r="W15" s="103"/>
      <c r="X15" s="40"/>
      <c r="Y15" s="41" t="s">
        <v>7</v>
      </c>
      <c r="Z15" s="41" t="s">
        <v>8</v>
      </c>
      <c r="AA15" s="42" t="s">
        <v>31</v>
      </c>
      <c r="AB15" s="106"/>
      <c r="AC15" s="27"/>
    </row>
    <row r="16" spans="1:30" s="16" customFormat="1" ht="12.75" x14ac:dyDescent="0.2">
      <c r="A16" s="43" t="s">
        <v>9</v>
      </c>
      <c r="B16" s="91">
        <f>SUM(D16:U16)</f>
        <v>60798</v>
      </c>
      <c r="C16" s="92"/>
      <c r="D16" s="44">
        <v>931</v>
      </c>
      <c r="E16" s="45">
        <v>1908</v>
      </c>
      <c r="F16" s="45">
        <v>2498</v>
      </c>
      <c r="G16" s="45">
        <v>2950</v>
      </c>
      <c r="H16" s="45">
        <v>3186</v>
      </c>
      <c r="I16" s="46">
        <v>3499</v>
      </c>
      <c r="J16" s="47">
        <v>3863</v>
      </c>
      <c r="K16" s="47">
        <v>4164</v>
      </c>
      <c r="L16" s="47">
        <v>4371</v>
      </c>
      <c r="M16" s="47">
        <v>4370</v>
      </c>
      <c r="N16" s="47">
        <v>4745</v>
      </c>
      <c r="O16" s="47">
        <v>4660</v>
      </c>
      <c r="P16" s="47">
        <v>3852</v>
      </c>
      <c r="Q16" s="47">
        <v>3572</v>
      </c>
      <c r="R16" s="47">
        <v>3435</v>
      </c>
      <c r="S16" s="47">
        <v>3219</v>
      </c>
      <c r="T16" s="47">
        <v>2985</v>
      </c>
      <c r="U16" s="47">
        <v>2590</v>
      </c>
      <c r="V16" s="48"/>
      <c r="W16" s="49"/>
      <c r="X16" s="40"/>
      <c r="Y16" s="50">
        <v>56016</v>
      </c>
      <c r="Z16" s="50">
        <v>4761</v>
      </c>
      <c r="AA16" s="50">
        <v>21</v>
      </c>
      <c r="AB16" s="51"/>
      <c r="AC16" s="52">
        <f t="shared" ref="AC16:AC32" si="0">SUM(Y16:AB16)</f>
        <v>60798</v>
      </c>
      <c r="AD16" s="17"/>
    </row>
    <row r="17" spans="1:30" s="16" customFormat="1" ht="12.75" x14ac:dyDescent="0.2">
      <c r="A17" s="53" t="s">
        <v>10</v>
      </c>
      <c r="B17" s="91">
        <f>SUM(D17:U17)</f>
        <v>74363</v>
      </c>
      <c r="C17" s="92"/>
      <c r="D17" s="54">
        <v>1323</v>
      </c>
      <c r="E17" s="50">
        <v>2600</v>
      </c>
      <c r="F17" s="50">
        <v>3005</v>
      </c>
      <c r="G17" s="50">
        <v>3689</v>
      </c>
      <c r="H17" s="50">
        <v>4018</v>
      </c>
      <c r="I17" s="55">
        <v>4404</v>
      </c>
      <c r="J17" s="50">
        <v>4725</v>
      </c>
      <c r="K17" s="50">
        <v>4798</v>
      </c>
      <c r="L17" s="50">
        <v>5008</v>
      </c>
      <c r="M17" s="50">
        <v>5262</v>
      </c>
      <c r="N17" s="50">
        <v>5550</v>
      </c>
      <c r="O17" s="50">
        <v>5315</v>
      </c>
      <c r="P17" s="50">
        <v>4737</v>
      </c>
      <c r="Q17" s="50">
        <v>4537</v>
      </c>
      <c r="R17" s="50">
        <v>4369</v>
      </c>
      <c r="S17" s="50">
        <v>4043</v>
      </c>
      <c r="T17" s="50">
        <v>3793</v>
      </c>
      <c r="U17" s="50">
        <v>3187</v>
      </c>
      <c r="V17" s="48"/>
      <c r="W17" s="49"/>
      <c r="X17" s="40"/>
      <c r="Y17" s="50">
        <v>67335</v>
      </c>
      <c r="Z17" s="50">
        <v>7026</v>
      </c>
      <c r="AA17" s="50">
        <v>2</v>
      </c>
      <c r="AB17" s="51"/>
      <c r="AC17" s="52">
        <f t="shared" si="0"/>
        <v>74363</v>
      </c>
      <c r="AD17" s="17"/>
    </row>
    <row r="18" spans="1:30" s="16" customFormat="1" ht="12.75" x14ac:dyDescent="0.2">
      <c r="A18" s="53" t="s">
        <v>11</v>
      </c>
      <c r="B18" s="91">
        <f>SUM(D18:U18)</f>
        <v>39317</v>
      </c>
      <c r="C18" s="92"/>
      <c r="D18" s="54">
        <v>391</v>
      </c>
      <c r="E18" s="50">
        <v>1304</v>
      </c>
      <c r="F18" s="50">
        <v>1781</v>
      </c>
      <c r="G18" s="50">
        <v>2076</v>
      </c>
      <c r="H18" s="50">
        <v>2511</v>
      </c>
      <c r="I18" s="55">
        <v>2810</v>
      </c>
      <c r="J18" s="50">
        <v>3165</v>
      </c>
      <c r="K18" s="50">
        <v>3103</v>
      </c>
      <c r="L18" s="50">
        <v>3189</v>
      </c>
      <c r="M18" s="50">
        <v>3139</v>
      </c>
      <c r="N18" s="50">
        <v>3194</v>
      </c>
      <c r="O18" s="50">
        <v>3137</v>
      </c>
      <c r="P18" s="50">
        <v>1892</v>
      </c>
      <c r="Q18" s="50">
        <v>1725</v>
      </c>
      <c r="R18" s="50">
        <v>1710</v>
      </c>
      <c r="S18" s="50">
        <v>1470</v>
      </c>
      <c r="T18" s="50">
        <v>1450</v>
      </c>
      <c r="U18" s="50">
        <v>1270</v>
      </c>
      <c r="V18" s="48"/>
      <c r="W18" s="56"/>
      <c r="X18" s="40"/>
      <c r="Y18" s="50">
        <v>36672</v>
      </c>
      <c r="Z18" s="50">
        <v>2645</v>
      </c>
      <c r="AA18" s="50">
        <v>0</v>
      </c>
      <c r="AB18" s="51"/>
      <c r="AC18" s="52">
        <f t="shared" si="0"/>
        <v>39317</v>
      </c>
      <c r="AD18" s="17"/>
    </row>
    <row r="19" spans="1:30" s="16" customFormat="1" ht="12.75" x14ac:dyDescent="0.2">
      <c r="A19" s="53" t="s">
        <v>12</v>
      </c>
      <c r="B19" s="91">
        <f>SUM(D19:U19)</f>
        <v>33096</v>
      </c>
      <c r="C19" s="92"/>
      <c r="D19" s="54">
        <v>458</v>
      </c>
      <c r="E19" s="50">
        <v>1013</v>
      </c>
      <c r="F19" s="50">
        <v>1266</v>
      </c>
      <c r="G19" s="50">
        <v>1519</v>
      </c>
      <c r="H19" s="50">
        <v>1823</v>
      </c>
      <c r="I19" s="55">
        <v>1993</v>
      </c>
      <c r="J19" s="50">
        <v>2210</v>
      </c>
      <c r="K19" s="50">
        <v>2385</v>
      </c>
      <c r="L19" s="50">
        <v>2503</v>
      </c>
      <c r="M19" s="50">
        <v>2579</v>
      </c>
      <c r="N19" s="50">
        <v>2528</v>
      </c>
      <c r="O19" s="50">
        <v>2427</v>
      </c>
      <c r="P19" s="50">
        <v>2140</v>
      </c>
      <c r="Q19" s="50">
        <v>1945</v>
      </c>
      <c r="R19" s="50">
        <v>1829</v>
      </c>
      <c r="S19" s="50">
        <v>1647</v>
      </c>
      <c r="T19" s="50">
        <v>1495</v>
      </c>
      <c r="U19" s="50">
        <v>1336</v>
      </c>
      <c r="V19" s="57"/>
      <c r="W19" s="49"/>
      <c r="X19" s="40"/>
      <c r="Y19" s="50">
        <v>30408</v>
      </c>
      <c r="Z19" s="50">
        <v>2669</v>
      </c>
      <c r="AA19" s="50">
        <v>19</v>
      </c>
      <c r="AB19" s="51"/>
      <c r="AC19" s="52">
        <f t="shared" si="0"/>
        <v>33096</v>
      </c>
      <c r="AD19" s="17"/>
    </row>
    <row r="20" spans="1:30" s="16" customFormat="1" ht="12.75" x14ac:dyDescent="0.2">
      <c r="A20" s="53" t="s">
        <v>13</v>
      </c>
      <c r="B20" s="91">
        <f t="shared" ref="B20:B24" si="1">SUM(D20:U20)</f>
        <v>11244</v>
      </c>
      <c r="C20" s="92"/>
      <c r="D20" s="58">
        <v>322</v>
      </c>
      <c r="E20" s="47">
        <v>596</v>
      </c>
      <c r="F20" s="47">
        <v>674</v>
      </c>
      <c r="G20" s="47">
        <v>765</v>
      </c>
      <c r="H20" s="47">
        <v>768</v>
      </c>
      <c r="I20" s="59">
        <v>747</v>
      </c>
      <c r="J20" s="47">
        <v>780</v>
      </c>
      <c r="K20" s="47">
        <v>788</v>
      </c>
      <c r="L20" s="47">
        <v>820</v>
      </c>
      <c r="M20" s="47">
        <v>784</v>
      </c>
      <c r="N20" s="47">
        <v>769</v>
      </c>
      <c r="O20" s="47">
        <v>779</v>
      </c>
      <c r="P20" s="47">
        <v>466</v>
      </c>
      <c r="Q20" s="47">
        <v>510</v>
      </c>
      <c r="R20" s="47">
        <v>498</v>
      </c>
      <c r="S20" s="47">
        <v>420</v>
      </c>
      <c r="T20" s="47">
        <v>395</v>
      </c>
      <c r="U20" s="47">
        <v>363</v>
      </c>
      <c r="V20" s="57"/>
      <c r="W20" s="49"/>
      <c r="X20" s="40"/>
      <c r="Y20" s="50">
        <v>10511</v>
      </c>
      <c r="Z20" s="50">
        <v>731</v>
      </c>
      <c r="AA20" s="50">
        <v>2</v>
      </c>
      <c r="AB20" s="51"/>
      <c r="AC20" s="52">
        <f t="shared" si="0"/>
        <v>11244</v>
      </c>
      <c r="AD20" s="17"/>
    </row>
    <row r="21" spans="1:30" s="16" customFormat="1" ht="12.75" x14ac:dyDescent="0.2">
      <c r="A21" s="53" t="s">
        <v>14</v>
      </c>
      <c r="B21" s="91">
        <f t="shared" ref="B21" si="2">SUM(D21:U21)</f>
        <v>22808</v>
      </c>
      <c r="C21" s="92"/>
      <c r="D21" s="58">
        <v>411</v>
      </c>
      <c r="E21" s="47">
        <v>998</v>
      </c>
      <c r="F21" s="47">
        <v>1241</v>
      </c>
      <c r="G21" s="47">
        <v>1356</v>
      </c>
      <c r="H21" s="47">
        <v>1501</v>
      </c>
      <c r="I21" s="59">
        <v>1554</v>
      </c>
      <c r="J21" s="47">
        <v>1698</v>
      </c>
      <c r="K21" s="47">
        <v>1583</v>
      </c>
      <c r="L21" s="47">
        <v>1646</v>
      </c>
      <c r="M21" s="47">
        <v>1656</v>
      </c>
      <c r="N21" s="47">
        <v>1759</v>
      </c>
      <c r="O21" s="47">
        <v>1640</v>
      </c>
      <c r="P21" s="47">
        <v>1208</v>
      </c>
      <c r="Q21" s="47">
        <v>1060</v>
      </c>
      <c r="R21" s="47">
        <v>983</v>
      </c>
      <c r="S21" s="47">
        <v>884</v>
      </c>
      <c r="T21" s="47">
        <v>873</v>
      </c>
      <c r="U21" s="47">
        <v>757</v>
      </c>
      <c r="V21" s="48"/>
      <c r="W21" s="49"/>
      <c r="X21" s="40"/>
      <c r="Y21" s="50">
        <v>21387</v>
      </c>
      <c r="Z21" s="50">
        <v>1421</v>
      </c>
      <c r="AA21" s="50">
        <v>0</v>
      </c>
      <c r="AB21" s="51"/>
      <c r="AC21" s="52">
        <f t="shared" si="0"/>
        <v>22808</v>
      </c>
      <c r="AD21" s="17"/>
    </row>
    <row r="22" spans="1:30" s="6" customFormat="1" ht="12.75" x14ac:dyDescent="0.2">
      <c r="A22" s="60" t="s">
        <v>15</v>
      </c>
      <c r="B22" s="91">
        <f t="shared" si="1"/>
        <v>48801</v>
      </c>
      <c r="C22" s="92"/>
      <c r="D22" s="54">
        <v>712</v>
      </c>
      <c r="E22" s="50">
        <v>1672</v>
      </c>
      <c r="F22" s="50">
        <v>2091</v>
      </c>
      <c r="G22" s="50">
        <v>2382</v>
      </c>
      <c r="H22" s="50">
        <v>2706</v>
      </c>
      <c r="I22" s="55">
        <v>3025</v>
      </c>
      <c r="J22" s="50">
        <v>3270</v>
      </c>
      <c r="K22" s="50">
        <v>3495</v>
      </c>
      <c r="L22" s="50">
        <v>3645</v>
      </c>
      <c r="M22" s="50">
        <v>3684</v>
      </c>
      <c r="N22" s="50">
        <v>3736</v>
      </c>
      <c r="O22" s="50">
        <v>3771</v>
      </c>
      <c r="P22" s="50">
        <v>2852</v>
      </c>
      <c r="Q22" s="50">
        <v>2653</v>
      </c>
      <c r="R22" s="50">
        <v>2531</v>
      </c>
      <c r="S22" s="50">
        <v>2312</v>
      </c>
      <c r="T22" s="50">
        <v>2272</v>
      </c>
      <c r="U22" s="50">
        <v>1992</v>
      </c>
      <c r="V22" s="48"/>
      <c r="W22" s="56"/>
      <c r="X22" s="40"/>
      <c r="Y22" s="50">
        <v>41277</v>
      </c>
      <c r="Z22" s="50">
        <v>4035</v>
      </c>
      <c r="AA22" s="50">
        <v>11</v>
      </c>
      <c r="AB22" s="51"/>
      <c r="AC22" s="52">
        <f t="shared" si="0"/>
        <v>45323</v>
      </c>
      <c r="AD22" s="17"/>
    </row>
    <row r="23" spans="1:30" s="16" customFormat="1" ht="12.75" x14ac:dyDescent="0.2">
      <c r="A23" s="53" t="s">
        <v>16</v>
      </c>
      <c r="B23" s="91">
        <f t="shared" si="1"/>
        <v>29548</v>
      </c>
      <c r="C23" s="92"/>
      <c r="D23" s="54">
        <v>584</v>
      </c>
      <c r="E23" s="50">
        <v>1012</v>
      </c>
      <c r="F23" s="50">
        <v>1220</v>
      </c>
      <c r="G23" s="50">
        <v>1461</v>
      </c>
      <c r="H23" s="50">
        <v>1596</v>
      </c>
      <c r="I23" s="55">
        <v>1777</v>
      </c>
      <c r="J23" s="50">
        <v>1942</v>
      </c>
      <c r="K23" s="50">
        <v>2120</v>
      </c>
      <c r="L23" s="50">
        <v>2178</v>
      </c>
      <c r="M23" s="50">
        <v>2106</v>
      </c>
      <c r="N23" s="50">
        <v>2065</v>
      </c>
      <c r="O23" s="50">
        <v>2031</v>
      </c>
      <c r="P23" s="50">
        <v>1913</v>
      </c>
      <c r="Q23" s="50">
        <v>1782</v>
      </c>
      <c r="R23" s="50">
        <v>1749</v>
      </c>
      <c r="S23" s="50">
        <v>1461</v>
      </c>
      <c r="T23" s="50">
        <v>1336</v>
      </c>
      <c r="U23" s="50">
        <v>1215</v>
      </c>
      <c r="V23" s="48"/>
      <c r="W23" s="49"/>
      <c r="X23" s="40"/>
      <c r="Y23" s="50">
        <v>27325</v>
      </c>
      <c r="Z23" s="50">
        <v>2222</v>
      </c>
      <c r="AA23" s="50">
        <v>1</v>
      </c>
      <c r="AB23" s="51"/>
      <c r="AC23" s="52">
        <f t="shared" si="0"/>
        <v>29548</v>
      </c>
      <c r="AD23" s="17"/>
    </row>
    <row r="24" spans="1:30" s="16" customFormat="1" ht="12.75" x14ac:dyDescent="0.2">
      <c r="A24" s="53" t="s">
        <v>17</v>
      </c>
      <c r="B24" s="91">
        <f t="shared" si="1"/>
        <v>78287</v>
      </c>
      <c r="C24" s="92"/>
      <c r="D24" s="54">
        <v>1343</v>
      </c>
      <c r="E24" s="50">
        <v>2745</v>
      </c>
      <c r="F24" s="50">
        <v>3477</v>
      </c>
      <c r="G24" s="50">
        <v>4079</v>
      </c>
      <c r="H24" s="50">
        <v>4529</v>
      </c>
      <c r="I24" s="55">
        <v>4803</v>
      </c>
      <c r="J24" s="50">
        <v>5195</v>
      </c>
      <c r="K24" s="50">
        <v>5489</v>
      </c>
      <c r="L24" s="50">
        <v>5425</v>
      </c>
      <c r="M24" s="50">
        <v>5547</v>
      </c>
      <c r="N24" s="50">
        <v>5508</v>
      </c>
      <c r="O24" s="50">
        <v>5648</v>
      </c>
      <c r="P24" s="50">
        <v>4665</v>
      </c>
      <c r="Q24" s="50">
        <v>4377</v>
      </c>
      <c r="R24" s="50">
        <v>4253</v>
      </c>
      <c r="S24" s="50">
        <v>3959</v>
      </c>
      <c r="T24" s="50">
        <v>3902</v>
      </c>
      <c r="U24" s="50">
        <v>3343</v>
      </c>
      <c r="V24" s="48"/>
      <c r="W24" s="49"/>
      <c r="X24" s="40"/>
      <c r="Y24" s="47">
        <v>70508</v>
      </c>
      <c r="Z24" s="47">
        <v>7589</v>
      </c>
      <c r="AA24" s="47">
        <v>163</v>
      </c>
      <c r="AB24" s="51"/>
      <c r="AC24" s="52">
        <f t="shared" si="0"/>
        <v>78260</v>
      </c>
      <c r="AD24" s="17"/>
    </row>
    <row r="25" spans="1:30" s="6" customFormat="1" ht="12.75" x14ac:dyDescent="0.2">
      <c r="A25" s="53" t="s">
        <v>18</v>
      </c>
      <c r="B25" s="91">
        <f t="shared" ref="B25" si="3">SUM(D25:U25)</f>
        <v>173587</v>
      </c>
      <c r="C25" s="92"/>
      <c r="D25" s="54">
        <v>2836</v>
      </c>
      <c r="E25" s="50">
        <v>6395</v>
      </c>
      <c r="F25" s="50">
        <v>8371</v>
      </c>
      <c r="G25" s="50">
        <v>9540</v>
      </c>
      <c r="H25" s="50">
        <v>10629</v>
      </c>
      <c r="I25" s="55">
        <v>11369</v>
      </c>
      <c r="J25" s="50">
        <v>12111</v>
      </c>
      <c r="K25" s="50">
        <v>12713</v>
      </c>
      <c r="L25" s="50">
        <v>12824</v>
      </c>
      <c r="M25" s="50">
        <v>12968</v>
      </c>
      <c r="N25" s="50">
        <v>13190</v>
      </c>
      <c r="O25" s="50">
        <v>12881</v>
      </c>
      <c r="P25" s="50">
        <v>9311</v>
      </c>
      <c r="Q25" s="50">
        <v>8680</v>
      </c>
      <c r="R25" s="50">
        <v>8259</v>
      </c>
      <c r="S25" s="50">
        <v>7702</v>
      </c>
      <c r="T25" s="50">
        <v>7325</v>
      </c>
      <c r="U25" s="50">
        <v>6483</v>
      </c>
      <c r="V25" s="48"/>
      <c r="W25" s="49"/>
      <c r="X25" s="40"/>
      <c r="Y25" s="50">
        <v>156870</v>
      </c>
      <c r="Z25" s="50">
        <v>15390</v>
      </c>
      <c r="AA25" s="50">
        <v>558</v>
      </c>
      <c r="AB25" s="51"/>
      <c r="AC25" s="52">
        <f t="shared" si="0"/>
        <v>172818</v>
      </c>
      <c r="AD25" s="17"/>
    </row>
    <row r="26" spans="1:30" s="6" customFormat="1" ht="12.75" x14ac:dyDescent="0.2">
      <c r="A26" s="53" t="s">
        <v>19</v>
      </c>
      <c r="B26" s="91">
        <f t="shared" ref="B26:B29" si="4">SUM(D26:U26)</f>
        <v>34013</v>
      </c>
      <c r="C26" s="92"/>
      <c r="D26" s="54">
        <v>523</v>
      </c>
      <c r="E26" s="50">
        <v>1167</v>
      </c>
      <c r="F26" s="50">
        <v>1386</v>
      </c>
      <c r="G26" s="50">
        <v>1754</v>
      </c>
      <c r="H26" s="50">
        <v>1884</v>
      </c>
      <c r="I26" s="55">
        <v>2141</v>
      </c>
      <c r="J26" s="50">
        <v>2261</v>
      </c>
      <c r="K26" s="50">
        <v>2356</v>
      </c>
      <c r="L26" s="50">
        <v>2410</v>
      </c>
      <c r="M26" s="50">
        <v>2624</v>
      </c>
      <c r="N26" s="50">
        <v>2461</v>
      </c>
      <c r="O26" s="50">
        <v>2425</v>
      </c>
      <c r="P26" s="50">
        <v>2056</v>
      </c>
      <c r="Q26" s="50">
        <v>1923</v>
      </c>
      <c r="R26" s="50">
        <v>1795</v>
      </c>
      <c r="S26" s="50">
        <v>1769</v>
      </c>
      <c r="T26" s="50">
        <v>1635</v>
      </c>
      <c r="U26" s="50">
        <v>1443</v>
      </c>
      <c r="V26" s="48"/>
      <c r="W26" s="49"/>
      <c r="X26" s="40"/>
      <c r="Y26" s="50">
        <v>30759</v>
      </c>
      <c r="Z26" s="50">
        <v>3254</v>
      </c>
      <c r="AA26" s="50">
        <v>0</v>
      </c>
      <c r="AB26" s="51"/>
      <c r="AC26" s="52">
        <f t="shared" si="0"/>
        <v>34013</v>
      </c>
      <c r="AD26" s="17"/>
    </row>
    <row r="27" spans="1:30" s="16" customFormat="1" ht="12.75" x14ac:dyDescent="0.2">
      <c r="A27" s="53" t="s">
        <v>20</v>
      </c>
      <c r="B27" s="91">
        <f t="shared" si="4"/>
        <v>9357</v>
      </c>
      <c r="C27" s="92"/>
      <c r="D27" s="54">
        <v>186</v>
      </c>
      <c r="E27" s="50">
        <v>350</v>
      </c>
      <c r="F27" s="50">
        <v>433</v>
      </c>
      <c r="G27" s="50">
        <v>473</v>
      </c>
      <c r="H27" s="50">
        <v>580</v>
      </c>
      <c r="I27" s="55">
        <v>604</v>
      </c>
      <c r="J27" s="50">
        <v>665</v>
      </c>
      <c r="K27" s="50">
        <v>662</v>
      </c>
      <c r="L27" s="50">
        <v>714</v>
      </c>
      <c r="M27" s="50">
        <v>675</v>
      </c>
      <c r="N27" s="50">
        <v>694</v>
      </c>
      <c r="O27" s="50">
        <v>682</v>
      </c>
      <c r="P27" s="50">
        <v>502</v>
      </c>
      <c r="Q27" s="50">
        <v>520</v>
      </c>
      <c r="R27" s="50">
        <v>489</v>
      </c>
      <c r="S27" s="50">
        <v>393</v>
      </c>
      <c r="T27" s="50">
        <v>395</v>
      </c>
      <c r="U27" s="50">
        <v>340</v>
      </c>
      <c r="V27" s="48"/>
      <c r="W27" s="49"/>
      <c r="X27" s="40"/>
      <c r="Y27" s="50">
        <v>7788</v>
      </c>
      <c r="Z27" s="50">
        <v>1025</v>
      </c>
      <c r="AA27" s="50">
        <v>77</v>
      </c>
      <c r="AB27" s="51"/>
      <c r="AC27" s="52">
        <f t="shared" si="0"/>
        <v>8890</v>
      </c>
      <c r="AD27" s="17"/>
    </row>
    <row r="28" spans="1:30" s="16" customFormat="1" ht="12.75" x14ac:dyDescent="0.2">
      <c r="A28" s="53" t="s">
        <v>21</v>
      </c>
      <c r="B28" s="91">
        <f t="shared" ref="B28" si="5">SUM(D28:U28)</f>
        <v>53620</v>
      </c>
      <c r="C28" s="92"/>
      <c r="D28" s="54">
        <v>757</v>
      </c>
      <c r="E28" s="50">
        <v>1534</v>
      </c>
      <c r="F28" s="50">
        <v>2040</v>
      </c>
      <c r="G28" s="55">
        <v>2372</v>
      </c>
      <c r="H28" s="50">
        <v>2812</v>
      </c>
      <c r="I28" s="61">
        <v>3215</v>
      </c>
      <c r="J28" s="50">
        <v>3618</v>
      </c>
      <c r="K28" s="50">
        <v>3802</v>
      </c>
      <c r="L28" s="50">
        <v>3889</v>
      </c>
      <c r="M28" s="50">
        <v>3981</v>
      </c>
      <c r="N28" s="50">
        <v>4045</v>
      </c>
      <c r="O28" s="50">
        <v>4024</v>
      </c>
      <c r="P28" s="50">
        <v>3581</v>
      </c>
      <c r="Q28" s="50">
        <v>3314</v>
      </c>
      <c r="R28" s="50">
        <v>3050</v>
      </c>
      <c r="S28" s="50">
        <v>2880</v>
      </c>
      <c r="T28" s="50">
        <v>2516</v>
      </c>
      <c r="U28" s="50">
        <v>2190</v>
      </c>
      <c r="V28" s="48"/>
      <c r="W28" s="49"/>
      <c r="X28" s="40"/>
      <c r="Y28" s="50">
        <v>48482</v>
      </c>
      <c r="Z28" s="50">
        <v>4955</v>
      </c>
      <c r="AA28" s="50">
        <v>183</v>
      </c>
      <c r="AB28" s="51"/>
      <c r="AC28" s="52">
        <f t="shared" si="0"/>
        <v>53620</v>
      </c>
      <c r="AD28" s="17"/>
    </row>
    <row r="29" spans="1:30" s="16" customFormat="1" ht="12.75" x14ac:dyDescent="0.2">
      <c r="A29" s="53" t="s">
        <v>22</v>
      </c>
      <c r="B29" s="91">
        <f t="shared" si="4"/>
        <v>32864</v>
      </c>
      <c r="C29" s="92"/>
      <c r="D29" s="58">
        <v>492</v>
      </c>
      <c r="E29" s="50">
        <v>1062</v>
      </c>
      <c r="F29" s="50">
        <v>1322</v>
      </c>
      <c r="G29" s="50">
        <v>1680</v>
      </c>
      <c r="H29" s="47">
        <v>1857</v>
      </c>
      <c r="I29" s="59">
        <v>1968</v>
      </c>
      <c r="J29" s="47">
        <v>2273</v>
      </c>
      <c r="K29" s="47">
        <v>2409</v>
      </c>
      <c r="L29" s="47">
        <v>2483</v>
      </c>
      <c r="M29" s="47">
        <v>2550</v>
      </c>
      <c r="N29" s="47">
        <v>2357</v>
      </c>
      <c r="O29" s="47">
        <v>2421</v>
      </c>
      <c r="P29" s="47">
        <v>2121</v>
      </c>
      <c r="Q29" s="47">
        <v>1949</v>
      </c>
      <c r="R29" s="47">
        <v>1694</v>
      </c>
      <c r="S29" s="47">
        <v>1537</v>
      </c>
      <c r="T29" s="47">
        <v>1491</v>
      </c>
      <c r="U29" s="47">
        <v>1198</v>
      </c>
      <c r="V29" s="48"/>
      <c r="W29" s="49"/>
      <c r="X29" s="40"/>
      <c r="Y29" s="50">
        <v>30247</v>
      </c>
      <c r="Z29" s="50">
        <v>2342</v>
      </c>
      <c r="AA29" s="50">
        <v>275</v>
      </c>
      <c r="AB29" s="51"/>
      <c r="AC29" s="52">
        <f t="shared" si="0"/>
        <v>32864</v>
      </c>
      <c r="AD29" s="17"/>
    </row>
    <row r="30" spans="1:30" s="16" customFormat="1" ht="12.75" x14ac:dyDescent="0.2">
      <c r="A30" s="53" t="s">
        <v>23</v>
      </c>
      <c r="B30" s="91">
        <f t="shared" ref="B30" si="6">SUM(D30:U30)</f>
        <v>31278</v>
      </c>
      <c r="C30" s="92"/>
      <c r="D30" s="58">
        <v>530</v>
      </c>
      <c r="E30" s="47">
        <v>1086</v>
      </c>
      <c r="F30" s="47">
        <v>1425</v>
      </c>
      <c r="G30" s="47">
        <v>1569</v>
      </c>
      <c r="H30" s="47">
        <v>1796</v>
      </c>
      <c r="I30" s="59">
        <v>1988</v>
      </c>
      <c r="J30" s="47">
        <v>2139</v>
      </c>
      <c r="K30" s="47">
        <v>2187</v>
      </c>
      <c r="L30" s="47">
        <v>2143</v>
      </c>
      <c r="M30" s="47">
        <v>2315</v>
      </c>
      <c r="N30" s="47">
        <v>2356</v>
      </c>
      <c r="O30" s="47">
        <v>2277</v>
      </c>
      <c r="P30" s="47">
        <v>1900</v>
      </c>
      <c r="Q30" s="47">
        <v>1750</v>
      </c>
      <c r="R30" s="47">
        <v>1634</v>
      </c>
      <c r="S30" s="47">
        <v>1521</v>
      </c>
      <c r="T30" s="47">
        <v>1444</v>
      </c>
      <c r="U30" s="47">
        <v>1218</v>
      </c>
      <c r="V30" s="48"/>
      <c r="W30" s="49"/>
      <c r="X30" s="40"/>
      <c r="Y30" s="50">
        <v>28524</v>
      </c>
      <c r="Z30" s="50">
        <v>2495</v>
      </c>
      <c r="AA30" s="50">
        <v>259</v>
      </c>
      <c r="AB30" s="51"/>
      <c r="AC30" s="52">
        <f t="shared" si="0"/>
        <v>31278</v>
      </c>
      <c r="AD30" s="17"/>
    </row>
    <row r="31" spans="1:30" s="16" customFormat="1" ht="12.75" x14ac:dyDescent="0.2">
      <c r="A31" s="53" t="s">
        <v>24</v>
      </c>
      <c r="B31" s="91">
        <f t="shared" ref="B31" si="7">SUM(D31:U31)</f>
        <v>28751</v>
      </c>
      <c r="C31" s="92"/>
      <c r="D31" s="58">
        <v>454</v>
      </c>
      <c r="E31" s="47">
        <v>875</v>
      </c>
      <c r="F31" s="47">
        <v>1099</v>
      </c>
      <c r="G31" s="47">
        <v>1312</v>
      </c>
      <c r="H31" s="47">
        <v>1476</v>
      </c>
      <c r="I31" s="59">
        <v>1635</v>
      </c>
      <c r="J31" s="47">
        <v>1900</v>
      </c>
      <c r="K31" s="47">
        <v>1998</v>
      </c>
      <c r="L31" s="47">
        <v>2084</v>
      </c>
      <c r="M31" s="47">
        <v>2102</v>
      </c>
      <c r="N31" s="47">
        <v>2178</v>
      </c>
      <c r="O31" s="47">
        <v>2067</v>
      </c>
      <c r="P31" s="47">
        <v>1941</v>
      </c>
      <c r="Q31" s="47">
        <v>1832</v>
      </c>
      <c r="R31" s="47">
        <v>1669</v>
      </c>
      <c r="S31" s="47">
        <v>1543</v>
      </c>
      <c r="T31" s="47">
        <v>1418</v>
      </c>
      <c r="U31" s="47">
        <v>1168</v>
      </c>
      <c r="V31" s="62"/>
      <c r="W31" s="63"/>
      <c r="X31" s="64"/>
      <c r="Y31" s="50">
        <v>25593</v>
      </c>
      <c r="Z31" s="50">
        <v>3158</v>
      </c>
      <c r="AA31" s="50">
        <v>0</v>
      </c>
      <c r="AB31" s="51"/>
      <c r="AC31" s="52">
        <f t="shared" si="0"/>
        <v>28751</v>
      </c>
      <c r="AD31" s="17"/>
    </row>
    <row r="32" spans="1:30" s="19" customFormat="1" ht="10.5" customHeight="1" x14ac:dyDescent="0.25">
      <c r="A32" s="65"/>
      <c r="B32" s="66"/>
      <c r="C32" s="66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  <c r="Q32" s="68"/>
      <c r="R32" s="68"/>
      <c r="S32" s="68"/>
      <c r="T32" s="68"/>
      <c r="U32" s="68"/>
      <c r="V32" s="68"/>
      <c r="W32" s="49"/>
      <c r="X32" s="67"/>
      <c r="Y32" s="67"/>
      <c r="Z32" s="67"/>
      <c r="AA32" s="67"/>
      <c r="AB32" s="67"/>
      <c r="AC32" s="69">
        <f t="shared" si="0"/>
        <v>0</v>
      </c>
      <c r="AD32" s="18"/>
    </row>
    <row r="33" spans="1:30" s="16" customFormat="1" ht="15.75" customHeight="1" x14ac:dyDescent="0.2">
      <c r="A33" s="89" t="s">
        <v>25</v>
      </c>
      <c r="B33" s="93">
        <f>SUM(B16:C32)</f>
        <v>761732</v>
      </c>
      <c r="C33" s="94"/>
      <c r="D33" s="70">
        <f>SUM(D16:D31)</f>
        <v>12253</v>
      </c>
      <c r="E33" s="70">
        <f t="shared" ref="E33:U33" si="8">SUM(E16:E31)</f>
        <v>26317</v>
      </c>
      <c r="F33" s="70">
        <f t="shared" si="8"/>
        <v>33329</v>
      </c>
      <c r="G33" s="70">
        <f t="shared" si="8"/>
        <v>38977</v>
      </c>
      <c r="H33" s="70">
        <f t="shared" si="8"/>
        <v>43672</v>
      </c>
      <c r="I33" s="70">
        <f t="shared" si="8"/>
        <v>47532</v>
      </c>
      <c r="J33" s="70">
        <f t="shared" si="8"/>
        <v>51815</v>
      </c>
      <c r="K33" s="70">
        <f t="shared" si="8"/>
        <v>54052</v>
      </c>
      <c r="L33" s="70">
        <f t="shared" si="8"/>
        <v>55332</v>
      </c>
      <c r="M33" s="70">
        <f t="shared" si="8"/>
        <v>56342</v>
      </c>
      <c r="N33" s="70">
        <f t="shared" si="8"/>
        <v>57135</v>
      </c>
      <c r="O33" s="70">
        <f t="shared" si="8"/>
        <v>56185</v>
      </c>
      <c r="P33" s="70">
        <f t="shared" si="8"/>
        <v>45137</v>
      </c>
      <c r="Q33" s="70">
        <f t="shared" si="8"/>
        <v>42129</v>
      </c>
      <c r="R33" s="70">
        <f t="shared" si="8"/>
        <v>39947</v>
      </c>
      <c r="S33" s="70">
        <f t="shared" si="8"/>
        <v>36760</v>
      </c>
      <c r="T33" s="70">
        <f t="shared" si="8"/>
        <v>34725</v>
      </c>
      <c r="U33" s="70">
        <f t="shared" si="8"/>
        <v>30093</v>
      </c>
      <c r="V33" s="71"/>
      <c r="W33" s="71"/>
      <c r="X33" s="72"/>
      <c r="Y33" s="73">
        <f t="shared" ref="Y33:AB33" si="9">SUM(Y16:Y31)</f>
        <v>689702</v>
      </c>
      <c r="Z33" s="73">
        <f t="shared" si="9"/>
        <v>65718</v>
      </c>
      <c r="AA33" s="73">
        <f t="shared" si="9"/>
        <v>1571</v>
      </c>
      <c r="AB33" s="74">
        <f t="shared" si="9"/>
        <v>0</v>
      </c>
      <c r="AC33" s="52">
        <f>SUM(Y33:AB33)</f>
        <v>756991</v>
      </c>
      <c r="AD33" s="17"/>
    </row>
    <row r="34" spans="1:30" s="16" customFormat="1" ht="15.75" customHeight="1" x14ac:dyDescent="0.2">
      <c r="A34" s="89"/>
      <c r="B34" s="95"/>
      <c r="C34" s="96"/>
      <c r="D34" s="100">
        <f>D33+E33+F33+G33+H33+I33</f>
        <v>202080</v>
      </c>
      <c r="E34" s="98"/>
      <c r="F34" s="98"/>
      <c r="G34" s="98"/>
      <c r="H34" s="98"/>
      <c r="I34" s="99"/>
      <c r="J34" s="97">
        <f>J33+K33+L33+M33+N33+O33</f>
        <v>330861</v>
      </c>
      <c r="K34" s="98"/>
      <c r="L34" s="98"/>
      <c r="M34" s="98"/>
      <c r="N34" s="98"/>
      <c r="O34" s="99"/>
      <c r="P34" s="97">
        <f>P33+Q33+R33+S33+T33+U33</f>
        <v>228791</v>
      </c>
      <c r="Q34" s="98"/>
      <c r="R34" s="98"/>
      <c r="S34" s="98"/>
      <c r="T34" s="98"/>
      <c r="U34" s="99"/>
      <c r="V34" s="75"/>
      <c r="W34" s="75"/>
      <c r="X34" s="72"/>
      <c r="Y34" s="73"/>
      <c r="Z34" s="73"/>
      <c r="AA34" s="73"/>
      <c r="AB34" s="74"/>
      <c r="AC34" s="52"/>
      <c r="AD34" s="17"/>
    </row>
    <row r="35" spans="1:30" x14ac:dyDescent="0.25">
      <c r="A35" s="76" t="s">
        <v>26</v>
      </c>
      <c r="B35" s="77">
        <v>1</v>
      </c>
      <c r="C35" s="78"/>
      <c r="D35" s="79">
        <f t="shared" ref="D35:U35" si="10">D33/$B$33</f>
        <v>1.6085709934727698E-2</v>
      </c>
      <c r="E35" s="79">
        <f t="shared" si="10"/>
        <v>3.454889646227282E-2</v>
      </c>
      <c r="F35" s="79">
        <f t="shared" si="10"/>
        <v>4.3754233772507915E-2</v>
      </c>
      <c r="G35" s="79">
        <f t="shared" si="10"/>
        <v>5.1168915051487927E-2</v>
      </c>
      <c r="H35" s="79">
        <f t="shared" si="10"/>
        <v>5.7332500144407744E-2</v>
      </c>
      <c r="I35" s="79">
        <f t="shared" si="10"/>
        <v>6.2399899177138417E-2</v>
      </c>
      <c r="J35" s="79">
        <f t="shared" si="10"/>
        <v>6.8022611627186466E-2</v>
      </c>
      <c r="K35" s="79">
        <f t="shared" si="10"/>
        <v>7.0959340030351883E-2</v>
      </c>
      <c r="L35" s="79">
        <f t="shared" si="10"/>
        <v>7.2639721056749623E-2</v>
      </c>
      <c r="M35" s="79">
        <f t="shared" si="10"/>
        <v>7.3965646710391575E-2</v>
      </c>
      <c r="N35" s="79">
        <f t="shared" si="10"/>
        <v>7.5006695268152054E-2</v>
      </c>
      <c r="O35" s="79">
        <f t="shared" si="10"/>
        <v>7.3759537475122483E-2</v>
      </c>
      <c r="P35" s="80">
        <f t="shared" si="10"/>
        <v>5.9255748741027028E-2</v>
      </c>
      <c r="Q35" s="80">
        <f t="shared" si="10"/>
        <v>5.530685332899235E-2</v>
      </c>
      <c r="R35" s="80">
        <f t="shared" si="10"/>
        <v>5.2442328798054959E-2</v>
      </c>
      <c r="S35" s="80">
        <f t="shared" si="10"/>
        <v>4.825844260185997E-2</v>
      </c>
      <c r="T35" s="80">
        <f t="shared" si="10"/>
        <v>4.5586899329422947E-2</v>
      </c>
      <c r="U35" s="80">
        <f t="shared" si="10"/>
        <v>3.9506020490146142E-2</v>
      </c>
      <c r="V35" s="81"/>
      <c r="W35" s="81"/>
      <c r="X35" s="82"/>
      <c r="Y35" s="83">
        <f>Y33/$AC$33</f>
        <v>0.91110990751541299</v>
      </c>
      <c r="Z35" s="83">
        <f>Z33/$AC$33</f>
        <v>8.6814770585119244E-2</v>
      </c>
      <c r="AA35" s="83">
        <f>AA33/$AC$33</f>
        <v>2.0753218994677613E-3</v>
      </c>
      <c r="AB35" s="26"/>
      <c r="AC35" s="27"/>
    </row>
    <row r="36" spans="1:30" x14ac:dyDescent="0.25">
      <c r="A36" s="21" t="s">
        <v>32</v>
      </c>
      <c r="B36" s="84"/>
      <c r="C36" s="20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7"/>
      <c r="O36" s="86"/>
      <c r="P36" s="87"/>
      <c r="Q36" s="86"/>
      <c r="R36" s="87"/>
      <c r="S36" s="86"/>
      <c r="T36" s="86"/>
      <c r="U36" s="86"/>
      <c r="V36" s="86"/>
      <c r="W36" s="86"/>
      <c r="X36" s="87"/>
      <c r="Y36" s="90" t="s">
        <v>27</v>
      </c>
      <c r="Z36" s="90"/>
      <c r="AA36" s="90"/>
      <c r="AB36" s="26"/>
      <c r="AC36" s="27"/>
    </row>
    <row r="37" spans="1:30" x14ac:dyDescent="0.25">
      <c r="A37" s="88" t="s">
        <v>33</v>
      </c>
      <c r="B37" s="84"/>
      <c r="C37" s="85"/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26"/>
      <c r="Z37" s="26"/>
      <c r="AA37" s="26"/>
      <c r="AB37" s="26"/>
      <c r="AC37" s="27"/>
    </row>
    <row r="38" spans="1:30" x14ac:dyDescent="0.25">
      <c r="A38" s="110" t="s">
        <v>34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26"/>
      <c r="Z38" s="26"/>
      <c r="AA38" s="26"/>
      <c r="AB38" s="26"/>
      <c r="AC38" s="27"/>
    </row>
    <row r="39" spans="1:30" x14ac:dyDescent="0.25">
      <c r="A39" s="110" t="s">
        <v>35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26"/>
      <c r="X39" s="26"/>
      <c r="Y39" s="26"/>
      <c r="Z39" s="26"/>
      <c r="AA39" s="26"/>
      <c r="AB39" s="26"/>
      <c r="AC39" s="27"/>
    </row>
    <row r="40" spans="1:30" x14ac:dyDescent="0.25">
      <c r="A40" s="111" t="s">
        <v>36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86"/>
      <c r="X40" s="86"/>
      <c r="Y40" s="26"/>
      <c r="Z40" s="26"/>
      <c r="AA40" s="26"/>
      <c r="AB40" s="26"/>
      <c r="AC40" s="27"/>
    </row>
  </sheetData>
  <mergeCells count="48">
    <mergeCell ref="A38:X38"/>
    <mergeCell ref="A39:V39"/>
    <mergeCell ref="A40:V40"/>
    <mergeCell ref="B8:AA11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O12:O15"/>
    <mergeCell ref="P12:P15"/>
    <mergeCell ref="V14:W15"/>
    <mergeCell ref="U14:U15"/>
    <mergeCell ref="B12:C15"/>
    <mergeCell ref="AB12:AB15"/>
    <mergeCell ref="Y14:AA14"/>
    <mergeCell ref="Q12:Q15"/>
    <mergeCell ref="R12:R15"/>
    <mergeCell ref="S12:S15"/>
    <mergeCell ref="T12:T15"/>
    <mergeCell ref="B16:C16"/>
    <mergeCell ref="B17:C17"/>
    <mergeCell ref="B18:C18"/>
    <mergeCell ref="B19:C19"/>
    <mergeCell ref="B20:C20"/>
    <mergeCell ref="B21:C21"/>
    <mergeCell ref="B29:C29"/>
    <mergeCell ref="B28:C28"/>
    <mergeCell ref="B27:C27"/>
    <mergeCell ref="B26:C26"/>
    <mergeCell ref="B25:C25"/>
    <mergeCell ref="A33:A34"/>
    <mergeCell ref="Y36:AA36"/>
    <mergeCell ref="B24:C24"/>
    <mergeCell ref="B23:C23"/>
    <mergeCell ref="B22:C22"/>
    <mergeCell ref="B33:C34"/>
    <mergeCell ref="J34:O34"/>
    <mergeCell ref="P34:U34"/>
    <mergeCell ref="D34:I34"/>
    <mergeCell ref="B31:C31"/>
    <mergeCell ref="B30:C30"/>
  </mergeCells>
  <pageMargins left="0.31496062992125984" right="0.19685039370078741" top="0.78740157480314965" bottom="0.78740157480314965" header="0.31496062992125984" footer="0.31496062992125984"/>
  <pageSetup paperSize="9" scale="89" orientation="landscape" r:id="rId1"/>
  <ignoredErrors>
    <ignoredError sqref="D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2019-07-04T08:02:04Z</cp:lastPrinted>
  <dcterms:created xsi:type="dcterms:W3CDTF">2017-08-31T09:03:08Z</dcterms:created>
  <dcterms:modified xsi:type="dcterms:W3CDTF">2019-07-04T14:09:01Z</dcterms:modified>
</cp:coreProperties>
</file>