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0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Y33" i="1" l="1"/>
  <c r="X33" i="1"/>
  <c r="W33" i="1"/>
  <c r="V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Z32" i="1"/>
  <c r="Z31" i="1"/>
  <c r="B31" i="1"/>
  <c r="Z30" i="1"/>
  <c r="B30" i="1"/>
  <c r="Z29" i="1"/>
  <c r="B29" i="1"/>
  <c r="Z28" i="1"/>
  <c r="B28" i="1"/>
  <c r="Z27" i="1"/>
  <c r="B27" i="1"/>
  <c r="Z26" i="1"/>
  <c r="B26" i="1"/>
  <c r="Z25" i="1"/>
  <c r="B25" i="1"/>
  <c r="Z24" i="1"/>
  <c r="B24" i="1"/>
  <c r="Z23" i="1"/>
  <c r="B23" i="1"/>
  <c r="Z22" i="1"/>
  <c r="B22" i="1"/>
  <c r="Z21" i="1"/>
  <c r="B21" i="1"/>
  <c r="Z20" i="1"/>
  <c r="B20" i="1"/>
  <c r="Z19" i="1"/>
  <c r="B19" i="1"/>
  <c r="Z18" i="1"/>
  <c r="B18" i="1"/>
  <c r="Z17" i="1"/>
  <c r="B17" i="1"/>
  <c r="Z16" i="1"/>
  <c r="B16" i="1"/>
  <c r="B33" i="1" s="1"/>
  <c r="T35" i="1" l="1"/>
  <c r="R35" i="1"/>
  <c r="P35" i="1"/>
  <c r="N35" i="1"/>
  <c r="L35" i="1"/>
  <c r="J35" i="1"/>
  <c r="H35" i="1"/>
  <c r="F35" i="1"/>
  <c r="D35" i="1"/>
  <c r="B35" i="1"/>
  <c r="C35" i="1"/>
  <c r="E35" i="1"/>
  <c r="G35" i="1"/>
  <c r="I35" i="1"/>
  <c r="K35" i="1"/>
  <c r="M35" i="1"/>
  <c r="O35" i="1"/>
  <c r="Q35" i="1"/>
  <c r="S35" i="1"/>
  <c r="Z33" i="1"/>
  <c r="W35" i="1" s="1"/>
  <c r="I34" i="1"/>
  <c r="C34" i="1"/>
  <c r="O34" i="1"/>
  <c r="V35" i="1" l="1"/>
  <c r="X35" i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<sst xmlns="http://schemas.openxmlformats.org/spreadsheetml/2006/main" count="37" uniqueCount="37">
  <si>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</si>
  <si>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UVG Statistik 2017</t>
  </si>
  <si>
    <t>212 - 2627 - 05/000</t>
  </si>
  <si>
    <t>Leistungsberechtigte 2017</t>
  </si>
  <si>
    <t>Unterhaltsvorschussgesetz (UVG)</t>
  </si>
  <si>
    <r>
      <t xml:space="preserve">Leistungsberechtigte 2017 (Stichtag: </t>
    </r>
    <r>
      <rPr>
        <b/>
        <sz val="10"/>
        <rFont val="Arial"/>
        <family val="2"/>
      </rPr>
      <t>30.09.2017</t>
    </r>
    <r>
      <rPr>
        <sz val="10"/>
        <rFont val="Arial"/>
        <family val="2"/>
      </rPr>
      <t>)</t>
    </r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</si>
  <si>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</si>
  <si>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</si>
  <si>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</si>
  <si>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</si>
  <si>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</si>
  <si>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</si>
  <si>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</si>
  <si>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offen*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</si>
  <si>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</si>
  <si>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</si>
  <si>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</si>
  <si>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</si>
  <si>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</si>
  <si>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</si>
  <si>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</si>
  <si>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</si>
  <si>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</si>
  <si>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</si>
  <si>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</si>
  <si>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</si>
  <si>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</si>
  <si>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</si>
  <si>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</si>
  <si>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</si>
  <si>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</si>
  <si>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*tlw.  nicht plausibel</t>
  </si>
  <si>
    <t>Anteile:</t>
  </si>
  <si>
    <t>Erläuterungen:</t>
  </si>
  <si>
    <t>Betreuende Elternteile werden für jedes Kind im UVG-Leistungsbezug gesondert erfasst. Die Summe der Elternteile muss der Zahl der Fälle insgesamt entsprechen.</t>
  </si>
  <si>
    <t>Kinder, die am Stichtag ihren Geburtstag haben,  gehören jeweils zu der Altersgruppe (z.B. in Altersgruppe 4 haben die Kinder das 4. Lebensjahr bereits vollendet, jedoch noch nicht das 5. Lebensjahr), die an diesem Tag beginnt.</t>
  </si>
  <si>
    <t>Sollte eine geschlechterspezifische Zuordnung des betreuenden Elternteil z.B. im Falle einer Geschlechtsumwandlung nicht möglich sein, ist eine Eintragung in offen möglich.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</si>
</sst>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D_M_-;\-* #,##0\ _D_M_-;_-* &quot;-&quot;??\ _D_M_-;_-@_-"/>
    <numFmt numFmtId="165" formatCode="0.0%"/>
    <numFmt numFmtId="166" formatCode="_-* #,##0.00\ _D_M_-;\-* #,##0.00\ _D_M_-;_-* &quot;-&quot;??\ _D_M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5" tint="0.59999389629810485"/>
      <name val="Arial"/>
      <family val="2"/>
    </font>
    <font>
      <b/>
      <sz val="10"/>
      <color indexed="48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64" fontId="0" fillId="0" borderId="0" xfId="1" applyNumberFormat="1" applyFont="1"/>
    <xf numFmtId="3" fontId="0" fillId="0" borderId="0" xfId="0" applyNumberFormat="1"/>
    <xf numFmtId="3" fontId="3" fillId="0" borderId="0" xfId="0" applyNumberFormat="1" applyFont="1"/>
    <xf numFmtId="3" fontId="3" fillId="0" borderId="0" xfId="0" applyNumberFormat="1" applyFont="1" applyAlignment="1"/>
    <xf numFmtId="0" fontId="4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4" fillId="0" borderId="0" xfId="0" applyNumberFormat="1" applyFont="1" applyAlignment="1"/>
    <xf numFmtId="164" fontId="2" fillId="0" borderId="0" xfId="1" applyNumberFormat="1" applyFont="1"/>
    <xf numFmtId="3" fontId="7" fillId="0" borderId="0" xfId="0" applyNumberFormat="1" applyFont="1"/>
    <xf numFmtId="3" fontId="5" fillId="0" borderId="0" xfId="0" applyNumberFormat="1" applyFont="1" applyAlignment="1"/>
    <xf numFmtId="0" fontId="2" fillId="0" borderId="0" xfId="0" applyFont="1" applyFill="1"/>
    <xf numFmtId="3" fontId="2" fillId="0" borderId="0" xfId="0" applyNumberFormat="1" applyFont="1"/>
    <xf numFmtId="3" fontId="4" fillId="0" borderId="0" xfId="0" applyNumberFormat="1" applyFont="1"/>
    <xf numFmtId="0" fontId="2" fillId="0" borderId="1" xfId="0" applyFont="1" applyBorder="1"/>
    <xf numFmtId="164" fontId="4" fillId="0" borderId="1" xfId="1" applyNumberFormat="1" applyFont="1" applyBorder="1" applyAlignment="1">
      <alignment horizontal="left" wrapText="1"/>
    </xf>
    <xf numFmtId="164" fontId="0" fillId="0" borderId="2" xfId="1" applyNumberFormat="1" applyFont="1" applyBorder="1" applyAlignment="1">
      <alignment horizontal="left"/>
    </xf>
    <xf numFmtId="164" fontId="0" fillId="0" borderId="3" xfId="1" applyNumberFormat="1" applyFont="1" applyBorder="1" applyAlignment="1">
      <alignment horizontal="left"/>
    </xf>
    <xf numFmtId="0" fontId="2" fillId="0" borderId="4" xfId="0" applyFont="1" applyBorder="1"/>
    <xf numFmtId="164" fontId="0" fillId="0" borderId="4" xfId="1" applyNumberFormat="1" applyFon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0" fillId="0" borderId="5" xfId="1" applyNumberFormat="1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164" fontId="0" fillId="0" borderId="8" xfId="1" applyNumberFormat="1" applyFont="1" applyBorder="1" applyAlignment="1">
      <alignment horizontal="left"/>
    </xf>
    <xf numFmtId="164" fontId="5" fillId="0" borderId="6" xfId="1" applyNumberFormat="1" applyFont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6" fillId="0" borderId="12" xfId="0" applyNumberFormat="1" applyFont="1" applyBorder="1" applyAlignment="1"/>
    <xf numFmtId="0" fontId="6" fillId="0" borderId="0" xfId="0" applyFont="1" applyAlignment="1">
      <alignment horizontal="center"/>
    </xf>
    <xf numFmtId="164" fontId="5" fillId="0" borderId="10" xfId="1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4" xfId="0" applyFont="1" applyBorder="1"/>
    <xf numFmtId="0" fontId="5" fillId="4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ill="1"/>
    <xf numFmtId="0" fontId="9" fillId="0" borderId="6" xfId="0" applyFont="1" applyBorder="1"/>
    <xf numFmtId="164" fontId="5" fillId="0" borderId="1" xfId="1" applyNumberFormat="1" applyFont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10" fillId="0" borderId="10" xfId="0" applyFont="1" applyBorder="1"/>
    <xf numFmtId="3" fontId="11" fillId="0" borderId="9" xfId="0" applyNumberFormat="1" applyFont="1" applyBorder="1"/>
    <xf numFmtId="3" fontId="11" fillId="2" borderId="8" xfId="0" applyNumberFormat="1" applyFont="1" applyFill="1" applyBorder="1"/>
    <xf numFmtId="3" fontId="11" fillId="2" borderId="11" xfId="0" applyNumberFormat="1" applyFont="1" applyFill="1" applyBorder="1"/>
    <xf numFmtId="3" fontId="11" fillId="2" borderId="6" xfId="0" applyNumberFormat="1" applyFont="1" applyFill="1" applyBorder="1"/>
    <xf numFmtId="3" fontId="11" fillId="3" borderId="11" xfId="0" applyNumberFormat="1" applyFont="1" applyFill="1" applyBorder="1"/>
    <xf numFmtId="3" fontId="11" fillId="4" borderId="11" xfId="0" applyNumberFormat="1" applyFont="1" applyFill="1" applyBorder="1"/>
    <xf numFmtId="3" fontId="11" fillId="0" borderId="8" xfId="0" applyNumberFormat="1" applyFont="1" applyBorder="1"/>
    <xf numFmtId="3" fontId="11" fillId="0" borderId="11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0" fontId="12" fillId="0" borderId="0" xfId="0" applyFont="1"/>
    <xf numFmtId="3" fontId="11" fillId="2" borderId="13" xfId="0" applyNumberFormat="1" applyFont="1" applyFill="1" applyBorder="1"/>
    <xf numFmtId="3" fontId="11" fillId="2" borderId="9" xfId="0" applyNumberFormat="1" applyFont="1" applyFill="1" applyBorder="1"/>
    <xf numFmtId="3" fontId="11" fillId="2" borderId="10" xfId="0" applyNumberFormat="1" applyFont="1" applyFill="1" applyBorder="1"/>
    <xf numFmtId="3" fontId="11" fillId="3" borderId="9" xfId="0" applyNumberFormat="1" applyFont="1" applyFill="1" applyBorder="1"/>
    <xf numFmtId="3" fontId="11" fillId="4" borderId="9" xfId="0" applyNumberFormat="1" applyFont="1" applyFill="1" applyBorder="1"/>
    <xf numFmtId="3" fontId="11" fillId="0" borderId="13" xfId="0" applyNumberFormat="1" applyFont="1" applyBorder="1"/>
    <xf numFmtId="0" fontId="2" fillId="0" borderId="10" xfId="0" applyFont="1" applyBorder="1"/>
    <xf numFmtId="3" fontId="5" fillId="2" borderId="13" xfId="0" applyNumberFormat="1" applyFont="1" applyFill="1" applyBorder="1"/>
    <xf numFmtId="3" fontId="5" fillId="2" borderId="9" xfId="0" applyNumberFormat="1" applyFont="1" applyFill="1" applyBorder="1"/>
    <xf numFmtId="3" fontId="5" fillId="2" borderId="10" xfId="0" applyNumberFormat="1" applyFont="1" applyFill="1" applyBorder="1"/>
    <xf numFmtId="3" fontId="5" fillId="3" borderId="9" xfId="0" applyNumberFormat="1" applyFont="1" applyFill="1" applyBorder="1"/>
    <xf numFmtId="3" fontId="5" fillId="4" borderId="9" xfId="0" applyNumberFormat="1" applyFont="1" applyFill="1" applyBorder="1"/>
    <xf numFmtId="0" fontId="6" fillId="0" borderId="8" xfId="0" applyFont="1" applyBorder="1" applyAlignment="1">
      <alignment horizontal="center"/>
    </xf>
    <xf numFmtId="3" fontId="14" fillId="0" borderId="14" xfId="1" applyNumberFormat="1" applyFont="1" applyBorder="1"/>
    <xf numFmtId="3" fontId="14" fillId="0" borderId="2" xfId="0" applyNumberFormat="1" applyFont="1" applyBorder="1"/>
    <xf numFmtId="3" fontId="11" fillId="5" borderId="2" xfId="0" applyNumberFormat="1" applyFont="1" applyFill="1" applyBorder="1"/>
    <xf numFmtId="3" fontId="14" fillId="5" borderId="9" xfId="0" applyNumberFormat="1" applyFont="1" applyFill="1" applyBorder="1"/>
    <xf numFmtId="3" fontId="14" fillId="0" borderId="0" xfId="0" applyNumberFormat="1" applyFont="1" applyBorder="1"/>
    <xf numFmtId="3" fontId="14" fillId="0" borderId="5" xfId="0" applyNumberFormat="1" applyFont="1" applyBorder="1"/>
    <xf numFmtId="3" fontId="13" fillId="0" borderId="0" xfId="0" applyNumberFormat="1" applyFont="1" applyBorder="1"/>
    <xf numFmtId="0" fontId="0" fillId="0" borderId="0" xfId="0" applyBorder="1"/>
    <xf numFmtId="0" fontId="10" fillId="0" borderId="1" xfId="0" applyFont="1" applyBorder="1"/>
    <xf numFmtId="3" fontId="15" fillId="0" borderId="9" xfId="1" applyNumberFormat="1" applyFont="1" applyBorder="1"/>
    <xf numFmtId="3" fontId="15" fillId="6" borderId="13" xfId="1" applyNumberFormat="1" applyFont="1" applyFill="1" applyBorder="1"/>
    <xf numFmtId="3" fontId="15" fillId="6" borderId="9" xfId="1" applyNumberFormat="1" applyFont="1" applyFill="1" applyBorder="1"/>
    <xf numFmtId="3" fontId="15" fillId="6" borderId="9" xfId="0" applyNumberFormat="1" applyFont="1" applyFill="1" applyBorder="1"/>
    <xf numFmtId="3" fontId="15" fillId="3" borderId="9" xfId="0" applyNumberFormat="1" applyFont="1" applyFill="1" applyBorder="1"/>
    <xf numFmtId="3" fontId="15" fillId="4" borderId="9" xfId="0" applyNumberFormat="1" applyFont="1" applyFill="1" applyBorder="1"/>
    <xf numFmtId="3" fontId="15" fillId="0" borderId="2" xfId="0" applyNumberFormat="1" applyFont="1" applyBorder="1"/>
    <xf numFmtId="3" fontId="15" fillId="0" borderId="9" xfId="0" applyNumberFormat="1" applyFont="1" applyBorder="1"/>
    <xf numFmtId="3" fontId="10" fillId="0" borderId="0" xfId="0" applyNumberFormat="1" applyFont="1"/>
    <xf numFmtId="164" fontId="0" fillId="0" borderId="12" xfId="1" applyNumberFormat="1" applyFont="1" applyBorder="1"/>
    <xf numFmtId="3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10" fillId="0" borderId="14" xfId="0" applyFont="1" applyBorder="1" applyAlignment="1"/>
    <xf numFmtId="3" fontId="0" fillId="0" borderId="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4" fillId="0" borderId="6" xfId="0" applyFont="1" applyBorder="1"/>
    <xf numFmtId="9" fontId="0" fillId="0" borderId="11" xfId="2" applyFont="1" applyBorder="1"/>
    <xf numFmtId="165" fontId="16" fillId="6" borderId="8" xfId="2" applyNumberFormat="1" applyFont="1" applyFill="1" applyBorder="1"/>
    <xf numFmtId="165" fontId="16" fillId="6" borderId="11" xfId="2" applyNumberFormat="1" applyFont="1" applyFill="1" applyBorder="1"/>
    <xf numFmtId="165" fontId="16" fillId="3" borderId="11" xfId="2" applyNumberFormat="1" applyFont="1" applyFill="1" applyBorder="1"/>
    <xf numFmtId="3" fontId="0" fillId="0" borderId="11" xfId="0" applyNumberFormat="1" applyBorder="1"/>
    <xf numFmtId="165" fontId="0" fillId="0" borderId="8" xfId="2" applyNumberFormat="1" applyFont="1" applyBorder="1"/>
    <xf numFmtId="165" fontId="0" fillId="0" borderId="11" xfId="2" applyNumberFormat="1" applyFont="1" applyBorder="1"/>
    <xf numFmtId="0" fontId="2" fillId="0" borderId="0" xfId="0" applyFont="1" applyFill="1" applyBorder="1"/>
    <xf numFmtId="164" fontId="4" fillId="0" borderId="0" xfId="3" applyNumberFormat="1" applyFont="1"/>
    <xf numFmtId="0" fontId="4" fillId="0" borderId="0" xfId="0" applyFont="1" applyAlignment="1">
      <alignment horizontal="left" vertical="top" wrapText="1"/>
    </xf>
  </cellXfs>
  <cellStyles count="4">
    <cellStyle name="Komma" xfId="1" builtinId="3"/>
    <cellStyle name="Komma 2" xf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tabSelected="1" topLeftCell="A2" workbookViewId="0">
      <selection activeCell="A18" sqref="A18"/>
    </sheetView>
  </sheetViews>
  <sheetFormatPr baseColWidth="10" defaultColWidth="10.42578125" defaultRowHeight="15" x14ac:dyDescent="0.25"/>
  <cols>
    <col min="1" max="1" width="20" style="1" customWidth="1"/>
    <col min="2" max="2" width="8.5703125" style="2" customWidth="1"/>
    <col min="3" max="3" width="5.7109375" style="1" customWidth="1"/>
    <col min="4" max="4" width="5.7109375" customWidth="1"/>
    <col min="5" max="13" width="5.7109375" style="3" customWidth="1"/>
    <col min="14" max="14" width="6" style="3" customWidth="1"/>
    <col min="15" max="20" width="5.7109375" style="3" customWidth="1"/>
    <col min="21" max="21" width="1.5703125" style="3" customWidth="1"/>
    <col min="22" max="22" width="7.140625" style="3" customWidth="1"/>
    <col min="23" max="23" width="6.42578125" style="3" customWidth="1"/>
    <col min="24" max="24" width="6" style="3" customWidth="1"/>
    <col min="25" max="25" width="5.42578125" style="3" hidden="1" customWidth="1"/>
    <col min="26" max="26" width="8.42578125" hidden="1" customWidth="1"/>
    <col min="27" max="27" width="2.5703125" customWidth="1"/>
    <col min="242" max="242" width="20" customWidth="1"/>
    <col min="243" max="243" width="8.5703125" customWidth="1"/>
    <col min="244" max="261" width="5" customWidth="1"/>
    <col min="262" max="262" width="1.5703125" customWidth="1"/>
    <col min="263" max="265" width="5.28515625" customWidth="1"/>
    <col min="266" max="266" width="0" hidden="1" customWidth="1"/>
    <col min="267" max="267" width="6.28515625" customWidth="1"/>
    <col min="498" max="498" width="20" customWidth="1"/>
    <col min="499" max="499" width="8.5703125" customWidth="1"/>
    <col min="500" max="517" width="5" customWidth="1"/>
    <col min="518" max="518" width="1.5703125" customWidth="1"/>
    <col min="519" max="521" width="5.28515625" customWidth="1"/>
    <col min="522" max="522" width="0" hidden="1" customWidth="1"/>
    <col min="523" max="523" width="6.28515625" customWidth="1"/>
    <col min="754" max="754" width="20" customWidth="1"/>
    <col min="755" max="755" width="8.5703125" customWidth="1"/>
    <col min="756" max="773" width="5" customWidth="1"/>
    <col min="774" max="774" width="1.5703125" customWidth="1"/>
    <col min="775" max="777" width="5.28515625" customWidth="1"/>
    <col min="778" max="778" width="0" hidden="1" customWidth="1"/>
    <col min="779" max="779" width="6.28515625" customWidth="1"/>
    <col min="1010" max="1010" width="20" customWidth="1"/>
    <col min="1011" max="1011" width="8.5703125" customWidth="1"/>
    <col min="1012" max="1029" width="5" customWidth="1"/>
    <col min="1030" max="1030" width="1.5703125" customWidth="1"/>
    <col min="1031" max="1033" width="5.28515625" customWidth="1"/>
    <col min="1034" max="1034" width="0" hidden="1" customWidth="1"/>
    <col min="1035" max="1035" width="6.28515625" customWidth="1"/>
    <col min="1266" max="1266" width="20" customWidth="1"/>
    <col min="1267" max="1267" width="8.5703125" customWidth="1"/>
    <col min="1268" max="1285" width="5" customWidth="1"/>
    <col min="1286" max="1286" width="1.5703125" customWidth="1"/>
    <col min="1287" max="1289" width="5.28515625" customWidth="1"/>
    <col min="1290" max="1290" width="0" hidden="1" customWidth="1"/>
    <col min="1291" max="1291" width="6.28515625" customWidth="1"/>
    <col min="1522" max="1522" width="20" customWidth="1"/>
    <col min="1523" max="1523" width="8.5703125" customWidth="1"/>
    <col min="1524" max="1541" width="5" customWidth="1"/>
    <col min="1542" max="1542" width="1.5703125" customWidth="1"/>
    <col min="1543" max="1545" width="5.28515625" customWidth="1"/>
    <col min="1546" max="1546" width="0" hidden="1" customWidth="1"/>
    <col min="1547" max="1547" width="6.28515625" customWidth="1"/>
    <col min="1778" max="1778" width="20" customWidth="1"/>
    <col min="1779" max="1779" width="8.5703125" customWidth="1"/>
    <col min="1780" max="1797" width="5" customWidth="1"/>
    <col min="1798" max="1798" width="1.5703125" customWidth="1"/>
    <col min="1799" max="1801" width="5.28515625" customWidth="1"/>
    <col min="1802" max="1802" width="0" hidden="1" customWidth="1"/>
    <col min="1803" max="1803" width="6.28515625" customWidth="1"/>
    <col min="2034" max="2034" width="20" customWidth="1"/>
    <col min="2035" max="2035" width="8.5703125" customWidth="1"/>
    <col min="2036" max="2053" width="5" customWidth="1"/>
    <col min="2054" max="2054" width="1.5703125" customWidth="1"/>
    <col min="2055" max="2057" width="5.28515625" customWidth="1"/>
    <col min="2058" max="2058" width="0" hidden="1" customWidth="1"/>
    <col min="2059" max="2059" width="6.28515625" customWidth="1"/>
    <col min="2290" max="2290" width="20" customWidth="1"/>
    <col min="2291" max="2291" width="8.5703125" customWidth="1"/>
    <col min="2292" max="2309" width="5" customWidth="1"/>
    <col min="2310" max="2310" width="1.5703125" customWidth="1"/>
    <col min="2311" max="2313" width="5.28515625" customWidth="1"/>
    <col min="2314" max="2314" width="0" hidden="1" customWidth="1"/>
    <col min="2315" max="2315" width="6.28515625" customWidth="1"/>
    <col min="2546" max="2546" width="20" customWidth="1"/>
    <col min="2547" max="2547" width="8.5703125" customWidth="1"/>
    <col min="2548" max="2565" width="5" customWidth="1"/>
    <col min="2566" max="2566" width="1.5703125" customWidth="1"/>
    <col min="2567" max="2569" width="5.28515625" customWidth="1"/>
    <col min="2570" max="2570" width="0" hidden="1" customWidth="1"/>
    <col min="2571" max="2571" width="6.28515625" customWidth="1"/>
    <col min="2802" max="2802" width="20" customWidth="1"/>
    <col min="2803" max="2803" width="8.5703125" customWidth="1"/>
    <col min="2804" max="2821" width="5" customWidth="1"/>
    <col min="2822" max="2822" width="1.5703125" customWidth="1"/>
    <col min="2823" max="2825" width="5.28515625" customWidth="1"/>
    <col min="2826" max="2826" width="0" hidden="1" customWidth="1"/>
    <col min="2827" max="2827" width="6.28515625" customWidth="1"/>
    <col min="3058" max="3058" width="20" customWidth="1"/>
    <col min="3059" max="3059" width="8.5703125" customWidth="1"/>
    <col min="3060" max="3077" width="5" customWidth="1"/>
    <col min="3078" max="3078" width="1.5703125" customWidth="1"/>
    <col min="3079" max="3081" width="5.28515625" customWidth="1"/>
    <col min="3082" max="3082" width="0" hidden="1" customWidth="1"/>
    <col min="3083" max="3083" width="6.28515625" customWidth="1"/>
    <col min="3314" max="3314" width="20" customWidth="1"/>
    <col min="3315" max="3315" width="8.5703125" customWidth="1"/>
    <col min="3316" max="3333" width="5" customWidth="1"/>
    <col min="3334" max="3334" width="1.5703125" customWidth="1"/>
    <col min="3335" max="3337" width="5.28515625" customWidth="1"/>
    <col min="3338" max="3338" width="0" hidden="1" customWidth="1"/>
    <col min="3339" max="3339" width="6.28515625" customWidth="1"/>
    <col min="3570" max="3570" width="20" customWidth="1"/>
    <col min="3571" max="3571" width="8.5703125" customWidth="1"/>
    <col min="3572" max="3589" width="5" customWidth="1"/>
    <col min="3590" max="3590" width="1.5703125" customWidth="1"/>
    <col min="3591" max="3593" width="5.28515625" customWidth="1"/>
    <col min="3594" max="3594" width="0" hidden="1" customWidth="1"/>
    <col min="3595" max="3595" width="6.28515625" customWidth="1"/>
    <col min="3826" max="3826" width="20" customWidth="1"/>
    <col min="3827" max="3827" width="8.5703125" customWidth="1"/>
    <col min="3828" max="3845" width="5" customWidth="1"/>
    <col min="3846" max="3846" width="1.5703125" customWidth="1"/>
    <col min="3847" max="3849" width="5.28515625" customWidth="1"/>
    <col min="3850" max="3850" width="0" hidden="1" customWidth="1"/>
    <col min="3851" max="3851" width="6.28515625" customWidth="1"/>
    <col min="4082" max="4082" width="20" customWidth="1"/>
    <col min="4083" max="4083" width="8.5703125" customWidth="1"/>
    <col min="4084" max="4101" width="5" customWidth="1"/>
    <col min="4102" max="4102" width="1.5703125" customWidth="1"/>
    <col min="4103" max="4105" width="5.28515625" customWidth="1"/>
    <col min="4106" max="4106" width="0" hidden="1" customWidth="1"/>
    <col min="4107" max="4107" width="6.28515625" customWidth="1"/>
    <col min="4338" max="4338" width="20" customWidth="1"/>
    <col min="4339" max="4339" width="8.5703125" customWidth="1"/>
    <col min="4340" max="4357" width="5" customWidth="1"/>
    <col min="4358" max="4358" width="1.5703125" customWidth="1"/>
    <col min="4359" max="4361" width="5.28515625" customWidth="1"/>
    <col min="4362" max="4362" width="0" hidden="1" customWidth="1"/>
    <col min="4363" max="4363" width="6.28515625" customWidth="1"/>
    <col min="4594" max="4594" width="20" customWidth="1"/>
    <col min="4595" max="4595" width="8.5703125" customWidth="1"/>
    <col min="4596" max="4613" width="5" customWidth="1"/>
    <col min="4614" max="4614" width="1.5703125" customWidth="1"/>
    <col min="4615" max="4617" width="5.28515625" customWidth="1"/>
    <col min="4618" max="4618" width="0" hidden="1" customWidth="1"/>
    <col min="4619" max="4619" width="6.28515625" customWidth="1"/>
    <col min="4850" max="4850" width="20" customWidth="1"/>
    <col min="4851" max="4851" width="8.5703125" customWidth="1"/>
    <col min="4852" max="4869" width="5" customWidth="1"/>
    <col min="4870" max="4870" width="1.5703125" customWidth="1"/>
    <col min="4871" max="4873" width="5.28515625" customWidth="1"/>
    <col min="4874" max="4874" width="0" hidden="1" customWidth="1"/>
    <col min="4875" max="4875" width="6.28515625" customWidth="1"/>
    <col min="5106" max="5106" width="20" customWidth="1"/>
    <col min="5107" max="5107" width="8.5703125" customWidth="1"/>
    <col min="5108" max="5125" width="5" customWidth="1"/>
    <col min="5126" max="5126" width="1.5703125" customWidth="1"/>
    <col min="5127" max="5129" width="5.28515625" customWidth="1"/>
    <col min="5130" max="5130" width="0" hidden="1" customWidth="1"/>
    <col min="5131" max="5131" width="6.28515625" customWidth="1"/>
    <col min="5362" max="5362" width="20" customWidth="1"/>
    <col min="5363" max="5363" width="8.5703125" customWidth="1"/>
    <col min="5364" max="5381" width="5" customWidth="1"/>
    <col min="5382" max="5382" width="1.5703125" customWidth="1"/>
    <col min="5383" max="5385" width="5.28515625" customWidth="1"/>
    <col min="5386" max="5386" width="0" hidden="1" customWidth="1"/>
    <col min="5387" max="5387" width="6.28515625" customWidth="1"/>
    <col min="5618" max="5618" width="20" customWidth="1"/>
    <col min="5619" max="5619" width="8.5703125" customWidth="1"/>
    <col min="5620" max="5637" width="5" customWidth="1"/>
    <col min="5638" max="5638" width="1.5703125" customWidth="1"/>
    <col min="5639" max="5641" width="5.28515625" customWidth="1"/>
    <col min="5642" max="5642" width="0" hidden="1" customWidth="1"/>
    <col min="5643" max="5643" width="6.28515625" customWidth="1"/>
    <col min="5874" max="5874" width="20" customWidth="1"/>
    <col min="5875" max="5875" width="8.5703125" customWidth="1"/>
    <col min="5876" max="5893" width="5" customWidth="1"/>
    <col min="5894" max="5894" width="1.5703125" customWidth="1"/>
    <col min="5895" max="5897" width="5.28515625" customWidth="1"/>
    <col min="5898" max="5898" width="0" hidden="1" customWidth="1"/>
    <col min="5899" max="5899" width="6.28515625" customWidth="1"/>
    <col min="6130" max="6130" width="20" customWidth="1"/>
    <col min="6131" max="6131" width="8.5703125" customWidth="1"/>
    <col min="6132" max="6149" width="5" customWidth="1"/>
    <col min="6150" max="6150" width="1.5703125" customWidth="1"/>
    <col min="6151" max="6153" width="5.28515625" customWidth="1"/>
    <col min="6154" max="6154" width="0" hidden="1" customWidth="1"/>
    <col min="6155" max="6155" width="6.28515625" customWidth="1"/>
    <col min="6386" max="6386" width="20" customWidth="1"/>
    <col min="6387" max="6387" width="8.5703125" customWidth="1"/>
    <col min="6388" max="6405" width="5" customWidth="1"/>
    <col min="6406" max="6406" width="1.5703125" customWidth="1"/>
    <col min="6407" max="6409" width="5.28515625" customWidth="1"/>
    <col min="6410" max="6410" width="0" hidden="1" customWidth="1"/>
    <col min="6411" max="6411" width="6.28515625" customWidth="1"/>
    <col min="6642" max="6642" width="20" customWidth="1"/>
    <col min="6643" max="6643" width="8.5703125" customWidth="1"/>
    <col min="6644" max="6661" width="5" customWidth="1"/>
    <col min="6662" max="6662" width="1.5703125" customWidth="1"/>
    <col min="6663" max="6665" width="5.28515625" customWidth="1"/>
    <col min="6666" max="6666" width="0" hidden="1" customWidth="1"/>
    <col min="6667" max="6667" width="6.28515625" customWidth="1"/>
    <col min="6898" max="6898" width="20" customWidth="1"/>
    <col min="6899" max="6899" width="8.5703125" customWidth="1"/>
    <col min="6900" max="6917" width="5" customWidth="1"/>
    <col min="6918" max="6918" width="1.5703125" customWidth="1"/>
    <col min="6919" max="6921" width="5.28515625" customWidth="1"/>
    <col min="6922" max="6922" width="0" hidden="1" customWidth="1"/>
    <col min="6923" max="6923" width="6.28515625" customWidth="1"/>
    <col min="7154" max="7154" width="20" customWidth="1"/>
    <col min="7155" max="7155" width="8.5703125" customWidth="1"/>
    <col min="7156" max="7173" width="5" customWidth="1"/>
    <col min="7174" max="7174" width="1.5703125" customWidth="1"/>
    <col min="7175" max="7177" width="5.28515625" customWidth="1"/>
    <col min="7178" max="7178" width="0" hidden="1" customWidth="1"/>
    <col min="7179" max="7179" width="6.28515625" customWidth="1"/>
    <col min="7410" max="7410" width="20" customWidth="1"/>
    <col min="7411" max="7411" width="8.5703125" customWidth="1"/>
    <col min="7412" max="7429" width="5" customWidth="1"/>
    <col min="7430" max="7430" width="1.5703125" customWidth="1"/>
    <col min="7431" max="7433" width="5.28515625" customWidth="1"/>
    <col min="7434" max="7434" width="0" hidden="1" customWidth="1"/>
    <col min="7435" max="7435" width="6.28515625" customWidth="1"/>
    <col min="7666" max="7666" width="20" customWidth="1"/>
    <col min="7667" max="7667" width="8.5703125" customWidth="1"/>
    <col min="7668" max="7685" width="5" customWidth="1"/>
    <col min="7686" max="7686" width="1.5703125" customWidth="1"/>
    <col min="7687" max="7689" width="5.28515625" customWidth="1"/>
    <col min="7690" max="7690" width="0" hidden="1" customWidth="1"/>
    <col min="7691" max="7691" width="6.28515625" customWidth="1"/>
    <col min="7922" max="7922" width="20" customWidth="1"/>
    <col min="7923" max="7923" width="8.5703125" customWidth="1"/>
    <col min="7924" max="7941" width="5" customWidth="1"/>
    <col min="7942" max="7942" width="1.5703125" customWidth="1"/>
    <col min="7943" max="7945" width="5.28515625" customWidth="1"/>
    <col min="7946" max="7946" width="0" hidden="1" customWidth="1"/>
    <col min="7947" max="7947" width="6.28515625" customWidth="1"/>
    <col min="8178" max="8178" width="20" customWidth="1"/>
    <col min="8179" max="8179" width="8.5703125" customWidth="1"/>
    <col min="8180" max="8197" width="5" customWidth="1"/>
    <col min="8198" max="8198" width="1.5703125" customWidth="1"/>
    <col min="8199" max="8201" width="5.28515625" customWidth="1"/>
    <col min="8202" max="8202" width="0" hidden="1" customWidth="1"/>
    <col min="8203" max="8203" width="6.28515625" customWidth="1"/>
    <col min="8434" max="8434" width="20" customWidth="1"/>
    <col min="8435" max="8435" width="8.5703125" customWidth="1"/>
    <col min="8436" max="8453" width="5" customWidth="1"/>
    <col min="8454" max="8454" width="1.5703125" customWidth="1"/>
    <col min="8455" max="8457" width="5.28515625" customWidth="1"/>
    <col min="8458" max="8458" width="0" hidden="1" customWidth="1"/>
    <col min="8459" max="8459" width="6.28515625" customWidth="1"/>
    <col min="8690" max="8690" width="20" customWidth="1"/>
    <col min="8691" max="8691" width="8.5703125" customWidth="1"/>
    <col min="8692" max="8709" width="5" customWidth="1"/>
    <col min="8710" max="8710" width="1.5703125" customWidth="1"/>
    <col min="8711" max="8713" width="5.28515625" customWidth="1"/>
    <col min="8714" max="8714" width="0" hidden="1" customWidth="1"/>
    <col min="8715" max="8715" width="6.28515625" customWidth="1"/>
    <col min="8946" max="8946" width="20" customWidth="1"/>
    <col min="8947" max="8947" width="8.5703125" customWidth="1"/>
    <col min="8948" max="8965" width="5" customWidth="1"/>
    <col min="8966" max="8966" width="1.5703125" customWidth="1"/>
    <col min="8967" max="8969" width="5.28515625" customWidth="1"/>
    <col min="8970" max="8970" width="0" hidden="1" customWidth="1"/>
    <col min="8971" max="8971" width="6.28515625" customWidth="1"/>
    <col min="9202" max="9202" width="20" customWidth="1"/>
    <col min="9203" max="9203" width="8.5703125" customWidth="1"/>
    <col min="9204" max="9221" width="5" customWidth="1"/>
    <col min="9222" max="9222" width="1.5703125" customWidth="1"/>
    <col min="9223" max="9225" width="5.28515625" customWidth="1"/>
    <col min="9226" max="9226" width="0" hidden="1" customWidth="1"/>
    <col min="9227" max="9227" width="6.28515625" customWidth="1"/>
    <col min="9458" max="9458" width="20" customWidth="1"/>
    <col min="9459" max="9459" width="8.5703125" customWidth="1"/>
    <col min="9460" max="9477" width="5" customWidth="1"/>
    <col min="9478" max="9478" width="1.5703125" customWidth="1"/>
    <col min="9479" max="9481" width="5.28515625" customWidth="1"/>
    <col min="9482" max="9482" width="0" hidden="1" customWidth="1"/>
    <col min="9483" max="9483" width="6.28515625" customWidth="1"/>
    <col min="9714" max="9714" width="20" customWidth="1"/>
    <col min="9715" max="9715" width="8.5703125" customWidth="1"/>
    <col min="9716" max="9733" width="5" customWidth="1"/>
    <col min="9734" max="9734" width="1.5703125" customWidth="1"/>
    <col min="9735" max="9737" width="5.28515625" customWidth="1"/>
    <col min="9738" max="9738" width="0" hidden="1" customWidth="1"/>
    <col min="9739" max="9739" width="6.28515625" customWidth="1"/>
    <col min="9970" max="9970" width="20" customWidth="1"/>
    <col min="9971" max="9971" width="8.5703125" customWidth="1"/>
    <col min="9972" max="9989" width="5" customWidth="1"/>
    <col min="9990" max="9990" width="1.5703125" customWidth="1"/>
    <col min="9991" max="9993" width="5.28515625" customWidth="1"/>
    <col min="9994" max="9994" width="0" hidden="1" customWidth="1"/>
    <col min="9995" max="9995" width="6.28515625" customWidth="1"/>
    <col min="10226" max="10226" width="20" customWidth="1"/>
    <col min="10227" max="10227" width="8.5703125" customWidth="1"/>
    <col min="10228" max="10245" width="5" customWidth="1"/>
    <col min="10246" max="10246" width="1.5703125" customWidth="1"/>
    <col min="10247" max="10249" width="5.28515625" customWidth="1"/>
    <col min="10250" max="10250" width="0" hidden="1" customWidth="1"/>
    <col min="10251" max="10251" width="6.28515625" customWidth="1"/>
    <col min="10482" max="10482" width="20" customWidth="1"/>
    <col min="10483" max="10483" width="8.5703125" customWidth="1"/>
    <col min="10484" max="10501" width="5" customWidth="1"/>
    <col min="10502" max="10502" width="1.5703125" customWidth="1"/>
    <col min="10503" max="10505" width="5.28515625" customWidth="1"/>
    <col min="10506" max="10506" width="0" hidden="1" customWidth="1"/>
    <col min="10507" max="10507" width="6.28515625" customWidth="1"/>
    <col min="10738" max="10738" width="20" customWidth="1"/>
    <col min="10739" max="10739" width="8.5703125" customWidth="1"/>
    <col min="10740" max="10757" width="5" customWidth="1"/>
    <col min="10758" max="10758" width="1.5703125" customWidth="1"/>
    <col min="10759" max="10761" width="5.28515625" customWidth="1"/>
    <col min="10762" max="10762" width="0" hidden="1" customWidth="1"/>
    <col min="10763" max="10763" width="6.28515625" customWidth="1"/>
    <col min="10994" max="10994" width="20" customWidth="1"/>
    <col min="10995" max="10995" width="8.5703125" customWidth="1"/>
    <col min="10996" max="11013" width="5" customWidth="1"/>
    <col min="11014" max="11014" width="1.5703125" customWidth="1"/>
    <col min="11015" max="11017" width="5.28515625" customWidth="1"/>
    <col min="11018" max="11018" width="0" hidden="1" customWidth="1"/>
    <col min="11019" max="11019" width="6.28515625" customWidth="1"/>
    <col min="11250" max="11250" width="20" customWidth="1"/>
    <col min="11251" max="11251" width="8.5703125" customWidth="1"/>
    <col min="11252" max="11269" width="5" customWidth="1"/>
    <col min="11270" max="11270" width="1.5703125" customWidth="1"/>
    <col min="11271" max="11273" width="5.28515625" customWidth="1"/>
    <col min="11274" max="11274" width="0" hidden="1" customWidth="1"/>
    <col min="11275" max="11275" width="6.28515625" customWidth="1"/>
    <col min="11506" max="11506" width="20" customWidth="1"/>
    <col min="11507" max="11507" width="8.5703125" customWidth="1"/>
    <col min="11508" max="11525" width="5" customWidth="1"/>
    <col min="11526" max="11526" width="1.5703125" customWidth="1"/>
    <col min="11527" max="11529" width="5.28515625" customWidth="1"/>
    <col min="11530" max="11530" width="0" hidden="1" customWidth="1"/>
    <col min="11531" max="11531" width="6.28515625" customWidth="1"/>
    <col min="11762" max="11762" width="20" customWidth="1"/>
    <col min="11763" max="11763" width="8.5703125" customWidth="1"/>
    <col min="11764" max="11781" width="5" customWidth="1"/>
    <col min="11782" max="11782" width="1.5703125" customWidth="1"/>
    <col min="11783" max="11785" width="5.28515625" customWidth="1"/>
    <col min="11786" max="11786" width="0" hidden="1" customWidth="1"/>
    <col min="11787" max="11787" width="6.28515625" customWidth="1"/>
    <col min="12018" max="12018" width="20" customWidth="1"/>
    <col min="12019" max="12019" width="8.5703125" customWidth="1"/>
    <col min="12020" max="12037" width="5" customWidth="1"/>
    <col min="12038" max="12038" width="1.5703125" customWidth="1"/>
    <col min="12039" max="12041" width="5.28515625" customWidth="1"/>
    <col min="12042" max="12042" width="0" hidden="1" customWidth="1"/>
    <col min="12043" max="12043" width="6.28515625" customWidth="1"/>
    <col min="12274" max="12274" width="20" customWidth="1"/>
    <col min="12275" max="12275" width="8.5703125" customWidth="1"/>
    <col min="12276" max="12293" width="5" customWidth="1"/>
    <col min="12294" max="12294" width="1.5703125" customWidth="1"/>
    <col min="12295" max="12297" width="5.28515625" customWidth="1"/>
    <col min="12298" max="12298" width="0" hidden="1" customWidth="1"/>
    <col min="12299" max="12299" width="6.28515625" customWidth="1"/>
    <col min="12530" max="12530" width="20" customWidth="1"/>
    <col min="12531" max="12531" width="8.5703125" customWidth="1"/>
    <col min="12532" max="12549" width="5" customWidth="1"/>
    <col min="12550" max="12550" width="1.5703125" customWidth="1"/>
    <col min="12551" max="12553" width="5.28515625" customWidth="1"/>
    <col min="12554" max="12554" width="0" hidden="1" customWidth="1"/>
    <col min="12555" max="12555" width="6.28515625" customWidth="1"/>
    <col min="12786" max="12786" width="20" customWidth="1"/>
    <col min="12787" max="12787" width="8.5703125" customWidth="1"/>
    <col min="12788" max="12805" width="5" customWidth="1"/>
    <col min="12806" max="12806" width="1.5703125" customWidth="1"/>
    <col min="12807" max="12809" width="5.28515625" customWidth="1"/>
    <col min="12810" max="12810" width="0" hidden="1" customWidth="1"/>
    <col min="12811" max="12811" width="6.28515625" customWidth="1"/>
    <col min="13042" max="13042" width="20" customWidth="1"/>
    <col min="13043" max="13043" width="8.5703125" customWidth="1"/>
    <col min="13044" max="13061" width="5" customWidth="1"/>
    <col min="13062" max="13062" width="1.5703125" customWidth="1"/>
    <col min="13063" max="13065" width="5.28515625" customWidth="1"/>
    <col min="13066" max="13066" width="0" hidden="1" customWidth="1"/>
    <col min="13067" max="13067" width="6.28515625" customWidth="1"/>
    <col min="13298" max="13298" width="20" customWidth="1"/>
    <col min="13299" max="13299" width="8.5703125" customWidth="1"/>
    <col min="13300" max="13317" width="5" customWidth="1"/>
    <col min="13318" max="13318" width="1.5703125" customWidth="1"/>
    <col min="13319" max="13321" width="5.28515625" customWidth="1"/>
    <col min="13322" max="13322" width="0" hidden="1" customWidth="1"/>
    <col min="13323" max="13323" width="6.28515625" customWidth="1"/>
    <col min="13554" max="13554" width="20" customWidth="1"/>
    <col min="13555" max="13555" width="8.5703125" customWidth="1"/>
    <col min="13556" max="13573" width="5" customWidth="1"/>
    <col min="13574" max="13574" width="1.5703125" customWidth="1"/>
    <col min="13575" max="13577" width="5.28515625" customWidth="1"/>
    <col min="13578" max="13578" width="0" hidden="1" customWidth="1"/>
    <col min="13579" max="13579" width="6.28515625" customWidth="1"/>
    <col min="13810" max="13810" width="20" customWidth="1"/>
    <col min="13811" max="13811" width="8.5703125" customWidth="1"/>
    <col min="13812" max="13829" width="5" customWidth="1"/>
    <col min="13830" max="13830" width="1.5703125" customWidth="1"/>
    <col min="13831" max="13833" width="5.28515625" customWidth="1"/>
    <col min="13834" max="13834" width="0" hidden="1" customWidth="1"/>
    <col min="13835" max="13835" width="6.28515625" customWidth="1"/>
    <col min="14066" max="14066" width="20" customWidth="1"/>
    <col min="14067" max="14067" width="8.5703125" customWidth="1"/>
    <col min="14068" max="14085" width="5" customWidth="1"/>
    <col min="14086" max="14086" width="1.5703125" customWidth="1"/>
    <col min="14087" max="14089" width="5.28515625" customWidth="1"/>
    <col min="14090" max="14090" width="0" hidden="1" customWidth="1"/>
    <col min="14091" max="14091" width="6.28515625" customWidth="1"/>
    <col min="14322" max="14322" width="20" customWidth="1"/>
    <col min="14323" max="14323" width="8.5703125" customWidth="1"/>
    <col min="14324" max="14341" width="5" customWidth="1"/>
    <col min="14342" max="14342" width="1.5703125" customWidth="1"/>
    <col min="14343" max="14345" width="5.28515625" customWidth="1"/>
    <col min="14346" max="14346" width="0" hidden="1" customWidth="1"/>
    <col min="14347" max="14347" width="6.28515625" customWidth="1"/>
    <col min="14578" max="14578" width="20" customWidth="1"/>
    <col min="14579" max="14579" width="8.5703125" customWidth="1"/>
    <col min="14580" max="14597" width="5" customWidth="1"/>
    <col min="14598" max="14598" width="1.5703125" customWidth="1"/>
    <col min="14599" max="14601" width="5.28515625" customWidth="1"/>
    <col min="14602" max="14602" width="0" hidden="1" customWidth="1"/>
    <col min="14603" max="14603" width="6.28515625" customWidth="1"/>
    <col min="14834" max="14834" width="20" customWidth="1"/>
    <col min="14835" max="14835" width="8.5703125" customWidth="1"/>
    <col min="14836" max="14853" width="5" customWidth="1"/>
    <col min="14854" max="14854" width="1.5703125" customWidth="1"/>
    <col min="14855" max="14857" width="5.28515625" customWidth="1"/>
    <col min="14858" max="14858" width="0" hidden="1" customWidth="1"/>
    <col min="14859" max="14859" width="6.28515625" customWidth="1"/>
    <col min="15090" max="15090" width="20" customWidth="1"/>
    <col min="15091" max="15091" width="8.5703125" customWidth="1"/>
    <col min="15092" max="15109" width="5" customWidth="1"/>
    <col min="15110" max="15110" width="1.5703125" customWidth="1"/>
    <col min="15111" max="15113" width="5.28515625" customWidth="1"/>
    <col min="15114" max="15114" width="0" hidden="1" customWidth="1"/>
    <col min="15115" max="15115" width="6.28515625" customWidth="1"/>
    <col min="15346" max="15346" width="20" customWidth="1"/>
    <col min="15347" max="15347" width="8.5703125" customWidth="1"/>
    <col min="15348" max="15365" width="5" customWidth="1"/>
    <col min="15366" max="15366" width="1.5703125" customWidth="1"/>
    <col min="15367" max="15369" width="5.28515625" customWidth="1"/>
    <col min="15370" max="15370" width="0" hidden="1" customWidth="1"/>
    <col min="15371" max="15371" width="6.28515625" customWidth="1"/>
    <col min="15602" max="15602" width="20" customWidth="1"/>
    <col min="15603" max="15603" width="8.5703125" customWidth="1"/>
    <col min="15604" max="15621" width="5" customWidth="1"/>
    <col min="15622" max="15622" width="1.5703125" customWidth="1"/>
    <col min="15623" max="15625" width="5.28515625" customWidth="1"/>
    <col min="15626" max="15626" width="0" hidden="1" customWidth="1"/>
    <col min="15627" max="15627" width="6.28515625" customWidth="1"/>
    <col min="15858" max="15858" width="20" customWidth="1"/>
    <col min="15859" max="15859" width="8.5703125" customWidth="1"/>
    <col min="15860" max="15877" width="5" customWidth="1"/>
    <col min="15878" max="15878" width="1.5703125" customWidth="1"/>
    <col min="15879" max="15881" width="5.28515625" customWidth="1"/>
    <col min="15882" max="15882" width="0" hidden="1" customWidth="1"/>
    <col min="15883" max="15883" width="6.28515625" customWidth="1"/>
    <col min="16114" max="16114" width="20" customWidth="1"/>
    <col min="16115" max="16115" width="8.5703125" customWidth="1"/>
    <col min="16116" max="16133" width="5" customWidth="1"/>
    <col min="16134" max="16134" width="1.5703125" customWidth="1"/>
    <col min="16135" max="16137" width="5.28515625" customWidth="1"/>
    <col min="16138" max="16138" width="0" hidden="1" customWidth="1"/>
    <col min="16139" max="16139" width="6.28515625" customWidth="1"/>
  </cols>
  <sheetData>
    <row r="1" spans="1:36" hidden="1" x14ac:dyDescent="0.25"/>
    <row r="2" spans="1:36" ht="15.75" x14ac:dyDescent="0.25">
      <c r="A2" s="1" t="s">
        <v>0</v>
      </c>
      <c r="N2" s="4"/>
      <c r="P2" s="4"/>
      <c r="Q2" s="4"/>
      <c r="R2" s="4"/>
      <c r="T2" s="5" t="s">
        <v>1</v>
      </c>
      <c r="U2" s="4"/>
      <c r="W2" s="4"/>
      <c r="X2" s="4"/>
      <c r="Y2" s="4"/>
    </row>
    <row r="3" spans="1:36" x14ac:dyDescent="0.25">
      <c r="A3" s="1" t="s">
        <v>2</v>
      </c>
      <c r="C3" s="6"/>
      <c r="M3" s="7"/>
      <c r="Q3" s="8"/>
      <c r="R3" s="8"/>
      <c r="S3" s="8"/>
      <c r="T3" s="9" t="s">
        <v>3</v>
      </c>
      <c r="U3" s="8"/>
      <c r="W3"/>
      <c r="X3"/>
      <c r="Y3"/>
    </row>
    <row r="4" spans="1:36" ht="18" x14ac:dyDescent="0.25">
      <c r="B4" s="10"/>
      <c r="F4" s="11" t="s">
        <v>4</v>
      </c>
      <c r="O4" s="12"/>
    </row>
    <row r="5" spans="1:36" x14ac:dyDescent="0.25">
      <c r="A5" s="13"/>
      <c r="E5" s="14"/>
      <c r="F5" s="15" t="s">
        <v>5</v>
      </c>
    </row>
    <row r="6" spans="1:36" x14ac:dyDescent="0.25">
      <c r="E6" s="14"/>
      <c r="F6" s="14" t="s">
        <v>6</v>
      </c>
    </row>
    <row r="7" spans="1:36" x14ac:dyDescent="0.25">
      <c r="E7" s="14"/>
    </row>
    <row r="8" spans="1:36" x14ac:dyDescent="0.25">
      <c r="A8" s="16"/>
      <c r="B8" s="17" t="s">
        <v>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1:36" x14ac:dyDescent="0.25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</row>
    <row r="10" spans="1:36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</row>
    <row r="11" spans="1:36" ht="15" customHeight="1" x14ac:dyDescent="0.25">
      <c r="A11" s="20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</row>
    <row r="12" spans="1:36" ht="15" hidden="1" customHeight="1" x14ac:dyDescent="0.25">
      <c r="A12" s="20"/>
      <c r="B12" s="27" t="s">
        <v>8</v>
      </c>
      <c r="C12" s="28">
        <v>0</v>
      </c>
      <c r="D12" s="28">
        <v>1</v>
      </c>
      <c r="E12" s="29">
        <v>2</v>
      </c>
      <c r="F12" s="29">
        <v>3</v>
      </c>
      <c r="G12" s="28">
        <v>4</v>
      </c>
      <c r="H12" s="30">
        <v>5</v>
      </c>
      <c r="I12" s="31">
        <v>6</v>
      </c>
      <c r="J12" s="31">
        <v>7</v>
      </c>
      <c r="K12" s="32">
        <v>8</v>
      </c>
      <c r="L12" s="32">
        <v>9</v>
      </c>
      <c r="M12" s="31">
        <v>10</v>
      </c>
      <c r="N12" s="31">
        <v>11</v>
      </c>
      <c r="O12" s="33">
        <v>12</v>
      </c>
      <c r="P12" s="34">
        <v>13</v>
      </c>
      <c r="Q12" s="33">
        <v>14</v>
      </c>
      <c r="R12" s="34">
        <v>15</v>
      </c>
      <c r="S12" s="33">
        <v>16</v>
      </c>
      <c r="T12" s="35"/>
      <c r="U12" s="36"/>
      <c r="V12" s="36"/>
      <c r="W12" s="37"/>
      <c r="X12" s="38"/>
      <c r="Y12" s="39">
        <v>12</v>
      </c>
    </row>
    <row r="13" spans="1:36" ht="15" hidden="1" customHeight="1" x14ac:dyDescent="0.25">
      <c r="A13" s="20"/>
      <c r="B13" s="40"/>
      <c r="C13" s="28"/>
      <c r="D13" s="28"/>
      <c r="E13" s="29"/>
      <c r="F13" s="29"/>
      <c r="G13" s="28"/>
      <c r="H13" s="30"/>
      <c r="I13" s="31"/>
      <c r="J13" s="31"/>
      <c r="K13" s="32"/>
      <c r="L13" s="32"/>
      <c r="M13" s="31"/>
      <c r="N13" s="31"/>
      <c r="O13" s="33"/>
      <c r="P13" s="34"/>
      <c r="Q13" s="33"/>
      <c r="R13" s="34"/>
      <c r="S13" s="33"/>
      <c r="T13" s="35"/>
      <c r="U13" s="41"/>
      <c r="V13" s="42"/>
      <c r="W13" s="43"/>
      <c r="X13" s="38"/>
      <c r="Y13" s="39"/>
    </row>
    <row r="14" spans="1:36" ht="15" customHeight="1" x14ac:dyDescent="0.25">
      <c r="A14" s="44" t="s">
        <v>9</v>
      </c>
      <c r="B14" s="40"/>
      <c r="C14" s="28"/>
      <c r="D14" s="28"/>
      <c r="E14" s="29"/>
      <c r="F14" s="29"/>
      <c r="G14" s="28"/>
      <c r="H14" s="30"/>
      <c r="I14" s="31"/>
      <c r="J14" s="31"/>
      <c r="K14" s="32"/>
      <c r="L14" s="32"/>
      <c r="M14" s="31"/>
      <c r="N14" s="31"/>
      <c r="O14" s="33"/>
      <c r="P14" s="34"/>
      <c r="Q14" s="33"/>
      <c r="R14" s="34"/>
      <c r="S14" s="33"/>
      <c r="T14" s="45">
        <v>17</v>
      </c>
      <c r="U14" s="46"/>
      <c r="V14" s="47" t="s">
        <v>10</v>
      </c>
      <c r="W14" s="48"/>
      <c r="X14" s="49"/>
      <c r="Y14" s="39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6" x14ac:dyDescent="0.25">
      <c r="A15" s="51"/>
      <c r="B15" s="52"/>
      <c r="C15" s="28"/>
      <c r="D15" s="28"/>
      <c r="E15" s="29"/>
      <c r="F15" s="29"/>
      <c r="G15" s="28"/>
      <c r="H15" s="30"/>
      <c r="I15" s="31"/>
      <c r="J15" s="31"/>
      <c r="K15" s="32"/>
      <c r="L15" s="32"/>
      <c r="M15" s="31"/>
      <c r="N15" s="31"/>
      <c r="O15" s="33"/>
      <c r="P15" s="34"/>
      <c r="Q15" s="33"/>
      <c r="R15" s="34"/>
      <c r="S15" s="33"/>
      <c r="T15" s="53"/>
      <c r="U15" s="54"/>
      <c r="V15" s="55" t="s">
        <v>11</v>
      </c>
      <c r="W15" s="55" t="s">
        <v>12</v>
      </c>
      <c r="X15" s="56" t="s">
        <v>13</v>
      </c>
      <c r="Y15" s="39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6" s="68" customFormat="1" ht="12.75" x14ac:dyDescent="0.2">
      <c r="A16" s="57" t="s">
        <v>14</v>
      </c>
      <c r="B16" s="58">
        <f>SUM(C16:T16)</f>
        <v>40473</v>
      </c>
      <c r="C16" s="59">
        <v>899</v>
      </c>
      <c r="D16" s="60">
        <v>1903</v>
      </c>
      <c r="E16" s="60">
        <v>2420</v>
      </c>
      <c r="F16" s="60">
        <v>2785</v>
      </c>
      <c r="G16" s="60">
        <v>3075</v>
      </c>
      <c r="H16" s="61">
        <v>3360</v>
      </c>
      <c r="I16" s="62">
        <v>3396</v>
      </c>
      <c r="J16" s="62">
        <v>3419</v>
      </c>
      <c r="K16" s="62">
        <v>3204</v>
      </c>
      <c r="L16" s="62">
        <v>3362</v>
      </c>
      <c r="M16" s="62">
        <v>3240</v>
      </c>
      <c r="N16" s="62">
        <v>3184</v>
      </c>
      <c r="O16" s="63">
        <v>1486</v>
      </c>
      <c r="P16" s="63">
        <v>1175</v>
      </c>
      <c r="Q16" s="63">
        <v>1172</v>
      </c>
      <c r="R16" s="63">
        <v>976</v>
      </c>
      <c r="S16" s="63">
        <v>822</v>
      </c>
      <c r="T16" s="63">
        <v>595</v>
      </c>
      <c r="U16" s="54"/>
      <c r="V16" s="64">
        <v>36686</v>
      </c>
      <c r="W16" s="65">
        <v>3763</v>
      </c>
      <c r="X16" s="65">
        <v>24</v>
      </c>
      <c r="Y16" s="66"/>
      <c r="Z16" s="67">
        <f t="shared" ref="Z16:Z32" si="0">SUM(V16:Y16)</f>
        <v>40473</v>
      </c>
      <c r="AA16" s="67"/>
    </row>
    <row r="17" spans="1:27" s="68" customFormat="1" ht="12.75" x14ac:dyDescent="0.2">
      <c r="A17" s="57" t="s">
        <v>15</v>
      </c>
      <c r="B17" s="58">
        <f>SUM(C17:T17)</f>
        <v>54177</v>
      </c>
      <c r="C17" s="69">
        <v>1464</v>
      </c>
      <c r="D17" s="70">
        <v>2639</v>
      </c>
      <c r="E17" s="70">
        <v>3174</v>
      </c>
      <c r="F17" s="70">
        <v>3634</v>
      </c>
      <c r="G17" s="70">
        <v>4022</v>
      </c>
      <c r="H17" s="71">
        <v>4299</v>
      </c>
      <c r="I17" s="72">
        <v>4278</v>
      </c>
      <c r="J17" s="72">
        <v>4027</v>
      </c>
      <c r="K17" s="72">
        <v>4121</v>
      </c>
      <c r="L17" s="72">
        <v>4260</v>
      </c>
      <c r="M17" s="72">
        <v>4092</v>
      </c>
      <c r="N17" s="72">
        <v>3919</v>
      </c>
      <c r="O17" s="73">
        <v>2307</v>
      </c>
      <c r="P17" s="73">
        <v>1963</v>
      </c>
      <c r="Q17" s="73">
        <v>1894</v>
      </c>
      <c r="R17" s="73">
        <v>1669</v>
      </c>
      <c r="S17" s="73">
        <v>1392</v>
      </c>
      <c r="T17" s="73">
        <v>1023</v>
      </c>
      <c r="U17" s="54"/>
      <c r="V17" s="74">
        <v>49303</v>
      </c>
      <c r="W17" s="58">
        <v>4871</v>
      </c>
      <c r="X17" s="58">
        <v>3</v>
      </c>
      <c r="Y17" s="66"/>
      <c r="Z17" s="67">
        <f t="shared" si="0"/>
        <v>54177</v>
      </c>
      <c r="AA17" s="67"/>
    </row>
    <row r="18" spans="1:27" s="68" customFormat="1" ht="12.75" x14ac:dyDescent="0.2">
      <c r="A18" s="57" t="s">
        <v>16</v>
      </c>
      <c r="B18" s="58">
        <f>SUM(C18:T18)</f>
        <v>25454</v>
      </c>
      <c r="C18" s="69">
        <v>585</v>
      </c>
      <c r="D18" s="70">
        <v>1475</v>
      </c>
      <c r="E18" s="70">
        <v>1805</v>
      </c>
      <c r="F18" s="70">
        <v>2261</v>
      </c>
      <c r="G18" s="70">
        <v>2662</v>
      </c>
      <c r="H18" s="71">
        <v>2956</v>
      </c>
      <c r="I18" s="72">
        <v>2763</v>
      </c>
      <c r="J18" s="72">
        <v>2429</v>
      </c>
      <c r="K18" s="72">
        <v>2229</v>
      </c>
      <c r="L18" s="72">
        <v>2091</v>
      </c>
      <c r="M18" s="72">
        <v>1864</v>
      </c>
      <c r="N18" s="72">
        <v>1668</v>
      </c>
      <c r="O18" s="73">
        <v>170</v>
      </c>
      <c r="P18" s="73">
        <v>131</v>
      </c>
      <c r="Q18" s="73">
        <v>122</v>
      </c>
      <c r="R18" s="73">
        <v>104</v>
      </c>
      <c r="S18" s="73">
        <v>86</v>
      </c>
      <c r="T18" s="73">
        <v>53</v>
      </c>
      <c r="U18" s="54"/>
      <c r="V18" s="74">
        <v>23921</v>
      </c>
      <c r="W18" s="58">
        <v>1533</v>
      </c>
      <c r="X18" s="58">
        <v>0</v>
      </c>
      <c r="Y18" s="66"/>
      <c r="Z18" s="67">
        <f t="shared" si="0"/>
        <v>25454</v>
      </c>
      <c r="AA18" s="67"/>
    </row>
    <row r="19" spans="1:27" s="68" customFormat="1" ht="12.75" x14ac:dyDescent="0.2">
      <c r="A19" s="57" t="s">
        <v>17</v>
      </c>
      <c r="B19" s="58">
        <f>SUM(C19:T19)</f>
        <v>22017</v>
      </c>
      <c r="C19" s="69">
        <v>578</v>
      </c>
      <c r="D19" s="70">
        <v>1090</v>
      </c>
      <c r="E19" s="70">
        <v>1294</v>
      </c>
      <c r="F19" s="70">
        <v>1653</v>
      </c>
      <c r="G19" s="70">
        <v>1850</v>
      </c>
      <c r="H19" s="71">
        <v>2050</v>
      </c>
      <c r="I19" s="72">
        <v>2008</v>
      </c>
      <c r="J19" s="72">
        <v>1893</v>
      </c>
      <c r="K19" s="72">
        <v>1787</v>
      </c>
      <c r="L19" s="72">
        <v>1671</v>
      </c>
      <c r="M19" s="72">
        <v>1558</v>
      </c>
      <c r="N19" s="72">
        <v>1401</v>
      </c>
      <c r="O19" s="73">
        <v>742</v>
      </c>
      <c r="P19" s="73">
        <v>642</v>
      </c>
      <c r="Q19" s="73">
        <v>570</v>
      </c>
      <c r="R19" s="73">
        <v>497</v>
      </c>
      <c r="S19" s="73">
        <v>403</v>
      </c>
      <c r="T19" s="73">
        <v>330</v>
      </c>
      <c r="U19" s="54"/>
      <c r="V19" s="74">
        <v>19684</v>
      </c>
      <c r="W19" s="58">
        <v>2218</v>
      </c>
      <c r="X19" s="58">
        <v>105</v>
      </c>
      <c r="Y19" s="66"/>
      <c r="Z19" s="67">
        <f t="shared" si="0"/>
        <v>22007</v>
      </c>
      <c r="AA19" s="67"/>
    </row>
    <row r="20" spans="1:27" s="68" customFormat="1" ht="12.75" x14ac:dyDescent="0.2">
      <c r="A20" s="57" t="s">
        <v>18</v>
      </c>
      <c r="B20" s="58">
        <f t="shared" ref="B20:B29" si="1">SUM(C20:T20)</f>
        <v>5939</v>
      </c>
      <c r="C20" s="69">
        <v>159</v>
      </c>
      <c r="D20" s="70">
        <v>464</v>
      </c>
      <c r="E20" s="70">
        <v>571</v>
      </c>
      <c r="F20" s="70">
        <v>611</v>
      </c>
      <c r="G20" s="70">
        <v>698</v>
      </c>
      <c r="H20" s="71">
        <v>668</v>
      </c>
      <c r="I20" s="72">
        <v>601</v>
      </c>
      <c r="J20" s="72">
        <v>500</v>
      </c>
      <c r="K20" s="72">
        <v>434</v>
      </c>
      <c r="L20" s="72">
        <v>397</v>
      </c>
      <c r="M20" s="72">
        <v>367</v>
      </c>
      <c r="N20" s="72">
        <v>305</v>
      </c>
      <c r="O20" s="73">
        <v>55</v>
      </c>
      <c r="P20" s="73">
        <v>29</v>
      </c>
      <c r="Q20" s="73">
        <v>21</v>
      </c>
      <c r="R20" s="73">
        <v>20</v>
      </c>
      <c r="S20" s="73">
        <v>21</v>
      </c>
      <c r="T20" s="73">
        <v>18</v>
      </c>
      <c r="U20" s="54"/>
      <c r="V20" s="74">
        <v>2243</v>
      </c>
      <c r="W20" s="58">
        <v>145</v>
      </c>
      <c r="X20" s="58">
        <v>3551</v>
      </c>
      <c r="Y20" s="66"/>
      <c r="Z20" s="67">
        <f t="shared" si="0"/>
        <v>5939</v>
      </c>
      <c r="AA20" s="67"/>
    </row>
    <row r="21" spans="1:27" s="68" customFormat="1" ht="12.75" x14ac:dyDescent="0.2">
      <c r="A21" s="57" t="s">
        <v>19</v>
      </c>
      <c r="B21" s="58">
        <f t="shared" si="1"/>
        <v>13776</v>
      </c>
      <c r="C21" s="69">
        <v>402</v>
      </c>
      <c r="D21" s="70">
        <v>1030</v>
      </c>
      <c r="E21" s="70">
        <v>1144</v>
      </c>
      <c r="F21" s="70">
        <v>1328</v>
      </c>
      <c r="G21" s="70">
        <v>1361</v>
      </c>
      <c r="H21" s="71">
        <v>1487</v>
      </c>
      <c r="I21" s="72">
        <v>1225</v>
      </c>
      <c r="J21" s="72">
        <v>1146</v>
      </c>
      <c r="K21" s="72">
        <v>1068</v>
      </c>
      <c r="L21" s="72">
        <v>998</v>
      </c>
      <c r="M21" s="72">
        <v>909</v>
      </c>
      <c r="N21" s="72">
        <v>819</v>
      </c>
      <c r="O21" s="73">
        <v>272</v>
      </c>
      <c r="P21" s="73">
        <v>153</v>
      </c>
      <c r="Q21" s="73">
        <v>124</v>
      </c>
      <c r="R21" s="73">
        <v>123</v>
      </c>
      <c r="S21" s="73">
        <v>101</v>
      </c>
      <c r="T21" s="73">
        <v>86</v>
      </c>
      <c r="U21" s="54"/>
      <c r="V21" s="74">
        <v>13037</v>
      </c>
      <c r="W21" s="58">
        <v>739</v>
      </c>
      <c r="X21" s="58">
        <v>0</v>
      </c>
      <c r="Y21" s="66"/>
      <c r="Z21" s="67">
        <f t="shared" si="0"/>
        <v>13776</v>
      </c>
      <c r="AA21" s="67"/>
    </row>
    <row r="22" spans="1:27" s="6" customFormat="1" ht="12.75" x14ac:dyDescent="0.2">
      <c r="A22" s="75" t="s">
        <v>20</v>
      </c>
      <c r="B22" s="58">
        <f t="shared" si="1"/>
        <v>32241</v>
      </c>
      <c r="C22" s="69">
        <v>758</v>
      </c>
      <c r="D22" s="70">
        <v>1575</v>
      </c>
      <c r="E22" s="70">
        <v>1928</v>
      </c>
      <c r="F22" s="70">
        <v>2402</v>
      </c>
      <c r="G22" s="70">
        <v>2636</v>
      </c>
      <c r="H22" s="71">
        <v>2808</v>
      </c>
      <c r="I22" s="72">
        <v>2938</v>
      </c>
      <c r="J22" s="72">
        <v>2758</v>
      </c>
      <c r="K22" s="72">
        <v>2666</v>
      </c>
      <c r="L22" s="72">
        <v>2647</v>
      </c>
      <c r="M22" s="72">
        <v>2529</v>
      </c>
      <c r="N22" s="72">
        <v>2337</v>
      </c>
      <c r="O22" s="73">
        <v>1044</v>
      </c>
      <c r="P22" s="73">
        <v>805</v>
      </c>
      <c r="Q22" s="73">
        <v>718</v>
      </c>
      <c r="R22" s="73">
        <v>705</v>
      </c>
      <c r="S22" s="73">
        <v>590</v>
      </c>
      <c r="T22" s="73">
        <v>397</v>
      </c>
      <c r="U22" s="54"/>
      <c r="V22" s="74">
        <v>29368</v>
      </c>
      <c r="W22" s="58">
        <v>2873</v>
      </c>
      <c r="X22" s="58">
        <v>0</v>
      </c>
      <c r="Y22" s="66"/>
      <c r="Z22" s="67">
        <f t="shared" si="0"/>
        <v>32241</v>
      </c>
      <c r="AA22" s="67"/>
    </row>
    <row r="23" spans="1:27" s="68" customFormat="1" ht="12.75" x14ac:dyDescent="0.2">
      <c r="A23" s="57" t="s">
        <v>21</v>
      </c>
      <c r="B23" s="58">
        <f t="shared" si="1"/>
        <v>18910</v>
      </c>
      <c r="C23" s="69">
        <v>522</v>
      </c>
      <c r="D23" s="70">
        <v>970</v>
      </c>
      <c r="E23" s="70">
        <v>1231</v>
      </c>
      <c r="F23" s="70">
        <v>1418</v>
      </c>
      <c r="G23" s="70">
        <v>1585</v>
      </c>
      <c r="H23" s="71">
        <v>1767</v>
      </c>
      <c r="I23" s="72">
        <v>1720</v>
      </c>
      <c r="J23" s="72">
        <v>1548</v>
      </c>
      <c r="K23" s="72">
        <v>1462</v>
      </c>
      <c r="L23" s="72">
        <v>1286</v>
      </c>
      <c r="M23" s="72">
        <v>1246</v>
      </c>
      <c r="N23" s="72">
        <v>1122</v>
      </c>
      <c r="O23" s="73">
        <v>745</v>
      </c>
      <c r="P23" s="73">
        <v>648</v>
      </c>
      <c r="Q23" s="73">
        <v>492</v>
      </c>
      <c r="R23" s="73">
        <v>452</v>
      </c>
      <c r="S23" s="73">
        <v>399</v>
      </c>
      <c r="T23" s="73">
        <v>297</v>
      </c>
      <c r="U23" s="54"/>
      <c r="V23" s="74">
        <v>17314</v>
      </c>
      <c r="W23" s="58">
        <v>1595</v>
      </c>
      <c r="X23" s="58">
        <v>1</v>
      </c>
      <c r="Y23" s="66"/>
      <c r="Z23" s="67">
        <f t="shared" si="0"/>
        <v>18910</v>
      </c>
      <c r="AA23" s="67"/>
    </row>
    <row r="24" spans="1:27" s="68" customFormat="1" ht="12.75" x14ac:dyDescent="0.2">
      <c r="A24" s="57" t="s">
        <v>22</v>
      </c>
      <c r="B24" s="58">
        <f t="shared" si="1"/>
        <v>52759</v>
      </c>
      <c r="C24" s="69">
        <v>1508</v>
      </c>
      <c r="D24" s="70">
        <v>2844</v>
      </c>
      <c r="E24" s="70">
        <v>3605</v>
      </c>
      <c r="F24" s="70">
        <v>4204</v>
      </c>
      <c r="G24" s="70">
        <v>4488</v>
      </c>
      <c r="H24" s="71">
        <v>4698</v>
      </c>
      <c r="I24" s="72">
        <v>4608</v>
      </c>
      <c r="J24" s="72">
        <v>4283</v>
      </c>
      <c r="K24" s="72">
        <v>4085</v>
      </c>
      <c r="L24" s="72">
        <v>3818</v>
      </c>
      <c r="M24" s="72">
        <v>3804</v>
      </c>
      <c r="N24" s="72">
        <v>3528</v>
      </c>
      <c r="O24" s="73">
        <v>1662</v>
      </c>
      <c r="P24" s="73">
        <v>1337</v>
      </c>
      <c r="Q24" s="73">
        <v>1206</v>
      </c>
      <c r="R24" s="73">
        <v>1212</v>
      </c>
      <c r="S24" s="73">
        <v>1108</v>
      </c>
      <c r="T24" s="73">
        <v>761</v>
      </c>
      <c r="U24" s="54"/>
      <c r="V24" s="74">
        <v>46602</v>
      </c>
      <c r="W24" s="58">
        <v>4895</v>
      </c>
      <c r="X24" s="58">
        <v>1262</v>
      </c>
      <c r="Y24" s="66"/>
      <c r="Z24" s="67">
        <f t="shared" si="0"/>
        <v>52759</v>
      </c>
      <c r="AA24" s="67"/>
    </row>
    <row r="25" spans="1:27" s="6" customFormat="1" ht="12.75" x14ac:dyDescent="0.2">
      <c r="A25" s="75" t="s">
        <v>23</v>
      </c>
      <c r="B25" s="58">
        <f t="shared" si="1"/>
        <v>122161</v>
      </c>
      <c r="C25" s="69">
        <v>3336</v>
      </c>
      <c r="D25" s="70">
        <v>6714</v>
      </c>
      <c r="E25" s="70">
        <v>8342</v>
      </c>
      <c r="F25" s="70">
        <v>9425</v>
      </c>
      <c r="G25" s="70">
        <v>10345</v>
      </c>
      <c r="H25" s="71">
        <v>11007</v>
      </c>
      <c r="I25" s="72">
        <v>10673</v>
      </c>
      <c r="J25" s="72">
        <v>9762</v>
      </c>
      <c r="K25" s="72">
        <v>9340</v>
      </c>
      <c r="L25" s="72">
        <v>9321</v>
      </c>
      <c r="M25" s="72">
        <v>8740</v>
      </c>
      <c r="N25" s="72">
        <v>8216</v>
      </c>
      <c r="O25" s="73">
        <v>3741</v>
      </c>
      <c r="P25" s="73">
        <v>3035</v>
      </c>
      <c r="Q25" s="73">
        <v>2923</v>
      </c>
      <c r="R25" s="73">
        <v>2778</v>
      </c>
      <c r="S25" s="73">
        <v>2467</v>
      </c>
      <c r="T25" s="73">
        <v>1996</v>
      </c>
      <c r="U25" s="54"/>
      <c r="V25" s="74">
        <v>111059</v>
      </c>
      <c r="W25" s="58">
        <v>10284</v>
      </c>
      <c r="X25" s="58">
        <v>818</v>
      </c>
      <c r="Y25" s="66"/>
      <c r="Z25" s="67">
        <f t="shared" si="0"/>
        <v>122161</v>
      </c>
      <c r="AA25" s="67"/>
    </row>
    <row r="26" spans="1:27" s="6" customFormat="1" ht="12.75" x14ac:dyDescent="0.2">
      <c r="A26" s="75" t="s">
        <v>24</v>
      </c>
      <c r="B26" s="58">
        <f t="shared" si="1"/>
        <v>24060</v>
      </c>
      <c r="C26" s="69">
        <v>597</v>
      </c>
      <c r="D26" s="70">
        <v>1145</v>
      </c>
      <c r="E26" s="70">
        <v>1463</v>
      </c>
      <c r="F26" s="70">
        <v>1653</v>
      </c>
      <c r="G26" s="70">
        <v>1975</v>
      </c>
      <c r="H26" s="71">
        <v>2109</v>
      </c>
      <c r="I26" s="72">
        <v>1988</v>
      </c>
      <c r="J26" s="72">
        <v>1854</v>
      </c>
      <c r="K26" s="72">
        <v>1946</v>
      </c>
      <c r="L26" s="72">
        <v>1862</v>
      </c>
      <c r="M26" s="72">
        <v>1690</v>
      </c>
      <c r="N26" s="72">
        <v>1627</v>
      </c>
      <c r="O26" s="73">
        <v>942</v>
      </c>
      <c r="P26" s="73">
        <v>767</v>
      </c>
      <c r="Q26" s="73">
        <v>753</v>
      </c>
      <c r="R26" s="73">
        <v>685</v>
      </c>
      <c r="S26" s="73">
        <v>601</v>
      </c>
      <c r="T26" s="73">
        <v>403</v>
      </c>
      <c r="U26" s="54"/>
      <c r="V26" s="74">
        <v>21483</v>
      </c>
      <c r="W26" s="58">
        <v>2576</v>
      </c>
      <c r="X26" s="58">
        <v>1</v>
      </c>
      <c r="Y26" s="66"/>
      <c r="Z26" s="67">
        <f t="shared" si="0"/>
        <v>24060</v>
      </c>
      <c r="AA26" s="67"/>
    </row>
    <row r="27" spans="1:27" s="68" customFormat="1" ht="12.75" x14ac:dyDescent="0.2">
      <c r="A27" s="57" t="s">
        <v>25</v>
      </c>
      <c r="B27" s="58">
        <f t="shared" si="1"/>
        <v>6788</v>
      </c>
      <c r="C27" s="69">
        <v>216</v>
      </c>
      <c r="D27" s="70">
        <v>360</v>
      </c>
      <c r="E27" s="70">
        <v>414</v>
      </c>
      <c r="F27" s="70">
        <v>484</v>
      </c>
      <c r="G27" s="70">
        <v>550</v>
      </c>
      <c r="H27" s="71">
        <v>587</v>
      </c>
      <c r="I27" s="72">
        <v>558</v>
      </c>
      <c r="J27" s="72">
        <v>549</v>
      </c>
      <c r="K27" s="72">
        <v>510</v>
      </c>
      <c r="L27" s="72">
        <v>499</v>
      </c>
      <c r="M27" s="72">
        <v>468</v>
      </c>
      <c r="N27" s="72">
        <v>450</v>
      </c>
      <c r="O27" s="73">
        <v>221</v>
      </c>
      <c r="P27" s="73">
        <v>220</v>
      </c>
      <c r="Q27" s="73">
        <v>189</v>
      </c>
      <c r="R27" s="73">
        <v>211</v>
      </c>
      <c r="S27" s="73">
        <v>173</v>
      </c>
      <c r="T27" s="73">
        <v>129</v>
      </c>
      <c r="U27" s="54"/>
      <c r="V27" s="74">
        <v>4034</v>
      </c>
      <c r="W27" s="58">
        <v>402</v>
      </c>
      <c r="X27" s="58">
        <v>24</v>
      </c>
      <c r="Y27" s="66"/>
      <c r="Z27" s="67">
        <f t="shared" si="0"/>
        <v>4460</v>
      </c>
      <c r="AA27" s="67"/>
    </row>
    <row r="28" spans="1:27" s="68" customFormat="1" ht="12.75" x14ac:dyDescent="0.2">
      <c r="A28" s="57" t="s">
        <v>26</v>
      </c>
      <c r="B28" s="58">
        <f t="shared" si="1"/>
        <v>37435</v>
      </c>
      <c r="C28" s="69">
        <v>898</v>
      </c>
      <c r="D28" s="70">
        <v>1731</v>
      </c>
      <c r="E28" s="70">
        <v>2104</v>
      </c>
      <c r="F28" s="70">
        <v>2510</v>
      </c>
      <c r="G28" s="70">
        <v>3046</v>
      </c>
      <c r="H28" s="71">
        <v>3307</v>
      </c>
      <c r="I28" s="72">
        <v>3274</v>
      </c>
      <c r="J28" s="72">
        <v>3075</v>
      </c>
      <c r="K28" s="72">
        <v>3014</v>
      </c>
      <c r="L28" s="72">
        <v>2821</v>
      </c>
      <c r="M28" s="72">
        <v>2738</v>
      </c>
      <c r="N28" s="72">
        <v>2487</v>
      </c>
      <c r="O28" s="73">
        <v>1557</v>
      </c>
      <c r="P28" s="73">
        <v>1245</v>
      </c>
      <c r="Q28" s="73">
        <v>1077</v>
      </c>
      <c r="R28" s="73">
        <v>1065</v>
      </c>
      <c r="S28" s="73">
        <v>889</v>
      </c>
      <c r="T28" s="73">
        <v>597</v>
      </c>
      <c r="U28" s="54"/>
      <c r="V28" s="74">
        <v>32998</v>
      </c>
      <c r="W28" s="58">
        <v>3853</v>
      </c>
      <c r="X28" s="58">
        <v>584</v>
      </c>
      <c r="Y28" s="66"/>
      <c r="Z28" s="67">
        <f t="shared" si="0"/>
        <v>37435</v>
      </c>
      <c r="AA28" s="67"/>
    </row>
    <row r="29" spans="1:27" s="68" customFormat="1" ht="12.75" x14ac:dyDescent="0.2">
      <c r="A29" s="57" t="s">
        <v>27</v>
      </c>
      <c r="B29" s="58">
        <f t="shared" si="1"/>
        <v>21803</v>
      </c>
      <c r="C29" s="76">
        <v>658</v>
      </c>
      <c r="D29" s="77">
        <v>1106</v>
      </c>
      <c r="E29" s="77">
        <v>1486</v>
      </c>
      <c r="F29" s="77">
        <v>1757</v>
      </c>
      <c r="G29" s="77">
        <v>1860</v>
      </c>
      <c r="H29" s="78">
        <v>2213</v>
      </c>
      <c r="I29" s="79">
        <v>1981</v>
      </c>
      <c r="J29" s="72">
        <v>1911</v>
      </c>
      <c r="K29" s="72">
        <v>1728</v>
      </c>
      <c r="L29" s="72">
        <v>1614</v>
      </c>
      <c r="M29" s="72">
        <v>1474</v>
      </c>
      <c r="N29" s="72">
        <v>1341</v>
      </c>
      <c r="O29" s="80">
        <v>701</v>
      </c>
      <c r="P29" s="80">
        <v>460</v>
      </c>
      <c r="Q29" s="80">
        <v>417</v>
      </c>
      <c r="R29" s="80">
        <v>447</v>
      </c>
      <c r="S29" s="80">
        <v>365</v>
      </c>
      <c r="T29" s="80">
        <v>284</v>
      </c>
      <c r="U29" s="54"/>
      <c r="V29" s="74">
        <v>9307</v>
      </c>
      <c r="W29" s="58">
        <v>1243</v>
      </c>
      <c r="X29" s="58">
        <v>54</v>
      </c>
      <c r="Y29" s="66"/>
      <c r="Z29" s="67">
        <f t="shared" si="0"/>
        <v>10604</v>
      </c>
      <c r="AA29" s="67"/>
    </row>
    <row r="30" spans="1:27" s="68" customFormat="1" ht="12.75" x14ac:dyDescent="0.2">
      <c r="A30" s="57" t="s">
        <v>28</v>
      </c>
      <c r="B30" s="58">
        <f>SUM(C30:T30)</f>
        <v>21130</v>
      </c>
      <c r="C30" s="69">
        <v>655</v>
      </c>
      <c r="D30" s="70">
        <v>1161</v>
      </c>
      <c r="E30" s="70">
        <v>1405</v>
      </c>
      <c r="F30" s="70">
        <v>1572</v>
      </c>
      <c r="G30" s="70">
        <v>1867</v>
      </c>
      <c r="H30" s="71">
        <v>1975</v>
      </c>
      <c r="I30" s="72">
        <v>1816</v>
      </c>
      <c r="J30" s="72">
        <v>1632</v>
      </c>
      <c r="K30" s="72">
        <v>1574</v>
      </c>
      <c r="L30" s="72">
        <v>1599</v>
      </c>
      <c r="M30" s="72">
        <v>1547</v>
      </c>
      <c r="N30" s="72">
        <v>1407</v>
      </c>
      <c r="O30" s="73">
        <v>651</v>
      </c>
      <c r="P30" s="73">
        <v>562</v>
      </c>
      <c r="Q30" s="73">
        <v>487</v>
      </c>
      <c r="R30" s="73">
        <v>503</v>
      </c>
      <c r="S30" s="73">
        <v>417</v>
      </c>
      <c r="T30" s="73">
        <v>300</v>
      </c>
      <c r="U30" s="54"/>
      <c r="V30" s="74">
        <v>18788</v>
      </c>
      <c r="W30" s="58">
        <v>1917</v>
      </c>
      <c r="X30" s="58">
        <v>425</v>
      </c>
      <c r="Y30" s="66"/>
      <c r="Z30" s="67">
        <f t="shared" si="0"/>
        <v>21130</v>
      </c>
      <c r="AA30" s="67"/>
    </row>
    <row r="31" spans="1:27" s="68" customFormat="1" ht="12.75" x14ac:dyDescent="0.2">
      <c r="A31" s="57" t="s">
        <v>29</v>
      </c>
      <c r="B31" s="58">
        <f>SUM(C31:T31)</f>
        <v>19637</v>
      </c>
      <c r="C31" s="69">
        <v>473</v>
      </c>
      <c r="D31" s="70">
        <v>947</v>
      </c>
      <c r="E31" s="70">
        <v>1159</v>
      </c>
      <c r="F31" s="70">
        <v>1343</v>
      </c>
      <c r="G31" s="70">
        <v>1476</v>
      </c>
      <c r="H31" s="71">
        <v>1753</v>
      </c>
      <c r="I31" s="72">
        <v>1699</v>
      </c>
      <c r="J31" s="72">
        <v>1541</v>
      </c>
      <c r="K31" s="72">
        <v>1513</v>
      </c>
      <c r="L31" s="72">
        <v>1454</v>
      </c>
      <c r="M31" s="72">
        <v>1320</v>
      </c>
      <c r="N31" s="72">
        <v>1291</v>
      </c>
      <c r="O31" s="73">
        <v>832</v>
      </c>
      <c r="P31" s="73">
        <v>680</v>
      </c>
      <c r="Q31" s="73">
        <v>675</v>
      </c>
      <c r="R31" s="73">
        <v>566</v>
      </c>
      <c r="S31" s="73">
        <v>552</v>
      </c>
      <c r="T31" s="73">
        <v>363</v>
      </c>
      <c r="U31" s="81"/>
      <c r="V31" s="74">
        <v>16707</v>
      </c>
      <c r="W31" s="58">
        <v>2176</v>
      </c>
      <c r="X31" s="58">
        <v>754</v>
      </c>
      <c r="Y31" s="66"/>
      <c r="Z31" s="67">
        <f t="shared" si="0"/>
        <v>19637</v>
      </c>
      <c r="AA31" s="67"/>
    </row>
    <row r="32" spans="1:27" s="89" customFormat="1" ht="7.5" customHeight="1" x14ac:dyDescent="0.25">
      <c r="A32" s="20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  <c r="P32" s="84"/>
      <c r="Q32" s="84"/>
      <c r="R32" s="84"/>
      <c r="S32" s="84"/>
      <c r="T32" s="84"/>
      <c r="U32" s="85"/>
      <c r="V32" s="86"/>
      <c r="W32" s="86"/>
      <c r="X32" s="87"/>
      <c r="Y32" s="86"/>
      <c r="Z32" s="88">
        <f t="shared" si="0"/>
        <v>0</v>
      </c>
      <c r="AA32" s="88"/>
    </row>
    <row r="33" spans="1:27" s="68" customFormat="1" ht="12.75" x14ac:dyDescent="0.2">
      <c r="A33" s="90" t="s">
        <v>30</v>
      </c>
      <c r="B33" s="91">
        <f>SUM(B16:B31)</f>
        <v>518760</v>
      </c>
      <c r="C33" s="92">
        <f>SUM(C16:C31)</f>
        <v>13708</v>
      </c>
      <c r="D33" s="93">
        <f>SUM(D16:D31)</f>
        <v>27154</v>
      </c>
      <c r="E33" s="94">
        <f t="shared" ref="E33:Y33" si="2">SUM(E16:E31)</f>
        <v>33545</v>
      </c>
      <c r="F33" s="94">
        <f t="shared" si="2"/>
        <v>39040</v>
      </c>
      <c r="G33" s="94">
        <f t="shared" si="2"/>
        <v>43496</v>
      </c>
      <c r="H33" s="94">
        <f t="shared" si="2"/>
        <v>47044</v>
      </c>
      <c r="I33" s="95">
        <f t="shared" si="2"/>
        <v>45526</v>
      </c>
      <c r="J33" s="95">
        <f t="shared" si="2"/>
        <v>42327</v>
      </c>
      <c r="K33" s="95">
        <f t="shared" si="2"/>
        <v>40681</v>
      </c>
      <c r="L33" s="95">
        <f>SUM(L16:L31)</f>
        <v>39700</v>
      </c>
      <c r="M33" s="95">
        <f t="shared" si="2"/>
        <v>37586</v>
      </c>
      <c r="N33" s="95">
        <f t="shared" si="2"/>
        <v>35102</v>
      </c>
      <c r="O33" s="96">
        <f t="shared" si="2"/>
        <v>17128</v>
      </c>
      <c r="P33" s="96">
        <f t="shared" si="2"/>
        <v>13852</v>
      </c>
      <c r="Q33" s="96">
        <f t="shared" si="2"/>
        <v>12840</v>
      </c>
      <c r="R33" s="96">
        <f t="shared" si="2"/>
        <v>12013</v>
      </c>
      <c r="S33" s="96">
        <f t="shared" si="2"/>
        <v>10386</v>
      </c>
      <c r="T33" s="96">
        <f t="shared" si="2"/>
        <v>7632</v>
      </c>
      <c r="U33" s="97"/>
      <c r="V33" s="98">
        <f t="shared" si="2"/>
        <v>452534</v>
      </c>
      <c r="W33" s="98">
        <f t="shared" si="2"/>
        <v>45083</v>
      </c>
      <c r="X33" s="98">
        <f t="shared" si="2"/>
        <v>7606</v>
      </c>
      <c r="Y33" s="99">
        <f t="shared" si="2"/>
        <v>0</v>
      </c>
      <c r="Z33" s="67">
        <f>SUM(V33:Y33)</f>
        <v>505223</v>
      </c>
      <c r="AA33" s="67"/>
    </row>
    <row r="34" spans="1:27" x14ac:dyDescent="0.25">
      <c r="A34" s="20"/>
      <c r="B34" s="100"/>
      <c r="C34" s="101">
        <f>SUM(C33:H33)</f>
        <v>203987</v>
      </c>
      <c r="D34" s="102"/>
      <c r="E34" s="102"/>
      <c r="F34" s="102"/>
      <c r="G34" s="102"/>
      <c r="H34" s="103"/>
      <c r="I34" s="104">
        <f>SUM(I33:N33)</f>
        <v>240922</v>
      </c>
      <c r="J34" s="102"/>
      <c r="K34" s="102"/>
      <c r="L34" s="102"/>
      <c r="M34" s="102"/>
      <c r="N34" s="103"/>
      <c r="O34" s="104">
        <f>SUM(O33:T33)</f>
        <v>73851</v>
      </c>
      <c r="P34" s="102"/>
      <c r="Q34" s="102"/>
      <c r="R34" s="102"/>
      <c r="S34" s="102"/>
      <c r="T34" s="103"/>
      <c r="U34" s="105"/>
      <c r="V34" s="106" t="s">
        <v>31</v>
      </c>
      <c r="W34" s="106"/>
      <c r="X34" s="107"/>
    </row>
    <row r="35" spans="1:27" x14ac:dyDescent="0.25">
      <c r="A35" s="108" t="s">
        <v>32</v>
      </c>
      <c r="B35" s="109">
        <f t="shared" ref="B35:T35" si="3">B33/$B$33</f>
        <v>1</v>
      </c>
      <c r="C35" s="110">
        <f t="shared" si="3"/>
        <v>2.642455085203177E-2</v>
      </c>
      <c r="D35" s="111">
        <f t="shared" si="3"/>
        <v>5.2344051199013031E-2</v>
      </c>
      <c r="E35" s="111">
        <f t="shared" si="3"/>
        <v>6.4663813709615242E-2</v>
      </c>
      <c r="F35" s="111">
        <f t="shared" si="3"/>
        <v>7.525638059989205E-2</v>
      </c>
      <c r="G35" s="111">
        <f t="shared" si="3"/>
        <v>8.3846094533117435E-2</v>
      </c>
      <c r="H35" s="111">
        <f t="shared" si="3"/>
        <v>9.0685480761816636E-2</v>
      </c>
      <c r="I35" s="112">
        <f t="shared" si="3"/>
        <v>8.7759272110417147E-2</v>
      </c>
      <c r="J35" s="112">
        <f t="shared" si="3"/>
        <v>8.1592643997224157E-2</v>
      </c>
      <c r="K35" s="112">
        <f t="shared" si="3"/>
        <v>7.8419693114349598E-2</v>
      </c>
      <c r="L35" s="112">
        <f t="shared" si="3"/>
        <v>7.6528645230935305E-2</v>
      </c>
      <c r="M35" s="112">
        <f t="shared" si="3"/>
        <v>7.2453543064230089E-2</v>
      </c>
      <c r="N35" s="112">
        <f t="shared" si="3"/>
        <v>6.7665201634667285E-2</v>
      </c>
      <c r="O35" s="112">
        <f t="shared" si="3"/>
        <v>3.3017194849255915E-2</v>
      </c>
      <c r="P35" s="112">
        <f t="shared" si="3"/>
        <v>2.6702135862441207E-2</v>
      </c>
      <c r="Q35" s="112">
        <f t="shared" si="3"/>
        <v>2.4751330094841546E-2</v>
      </c>
      <c r="R35" s="112">
        <f t="shared" si="3"/>
        <v>2.3157143958670676E-2</v>
      </c>
      <c r="S35" s="112">
        <f t="shared" si="3"/>
        <v>2.0020818875780708E-2</v>
      </c>
      <c r="T35" s="112">
        <f t="shared" si="3"/>
        <v>1.4712005551700208E-2</v>
      </c>
      <c r="U35" s="113"/>
      <c r="V35" s="114">
        <f>V33/$Z$33</f>
        <v>0.89571139872887817</v>
      </c>
      <c r="W35" s="115">
        <f>W33/$Z$33</f>
        <v>8.9233863066408292E-2</v>
      </c>
      <c r="X35" s="115">
        <f>X33/$Z$33</f>
        <v>1.5054738204713562E-2</v>
      </c>
    </row>
    <row r="36" spans="1:27" x14ac:dyDescent="0.25">
      <c r="A36" s="116" t="s">
        <v>33</v>
      </c>
      <c r="B36" s="117"/>
      <c r="D36" s="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7" ht="15" customHeight="1" x14ac:dyDescent="0.25">
      <c r="A37" s="6" t="s">
        <v>34</v>
      </c>
      <c r="B37" s="117"/>
      <c r="C37" s="6"/>
      <c r="D37" s="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7" ht="27" customHeight="1" x14ac:dyDescent="0.25">
      <c r="A38" s="118" t="s">
        <v>35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</row>
    <row r="39" spans="1:27" x14ac:dyDescent="0.25">
      <c r="A39" s="6" t="s">
        <v>36</v>
      </c>
      <c r="B39" s="117"/>
      <c r="D39" s="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</sheetData>
  <mergeCells count="28">
    <mergeCell ref="C34:H34"/>
    <mergeCell ref="I34:N34"/>
    <mergeCell ref="O34:T34"/>
    <mergeCell ref="V34:X34"/>
    <mergeCell ref="A38:X38"/>
    <mergeCell ref="Q12:Q15"/>
    <mergeCell ref="R12:R15"/>
    <mergeCell ref="S12:S15"/>
    <mergeCell ref="Y12:Y15"/>
    <mergeCell ref="T14:T15"/>
    <mergeCell ref="V14:X14"/>
    <mergeCell ref="U15:U31"/>
    <mergeCell ref="K12:K15"/>
    <mergeCell ref="L12:L15"/>
    <mergeCell ref="M12:M15"/>
    <mergeCell ref="N12:N15"/>
    <mergeCell ref="O12:O15"/>
    <mergeCell ref="P12:P15"/>
    <mergeCell ref="B8:X11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2019-07-03T13:06:27Z</dcterms:created>
  <dcterms:modified xsi:type="dcterms:W3CDTF">2019-07-03T13:07:16Z</dcterms:modified>
</cp:coreProperties>
</file>